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xecutive Support Team\Documents\TEAM\Committees\ACCD\Templates\"/>
    </mc:Choice>
  </mc:AlternateContent>
  <xr:revisionPtr revIDLastSave="0" documentId="13_ncr:1_{36CD82CB-2D85-48BA-8D76-AF6570F6AFD8}" xr6:coauthVersionLast="36" xr6:coauthVersionMax="36" xr10:uidLastSave="{00000000-0000-0000-0000-000000000000}"/>
  <bookViews>
    <workbookView xWindow="915" yWindow="390" windowWidth="19440" windowHeight="12240" firstSheet="1" activeTab="4" xr2:uid="{00000000-000D-0000-FFFF-FFFF00000000}"/>
  </bookViews>
  <sheets>
    <sheet name="Sheet2" sheetId="4" state="hidden" r:id="rId1"/>
    <sheet name="Directions" sheetId="8" r:id="rId2"/>
    <sheet name="PI Worksheet Example" sheetId="7" r:id="rId3"/>
    <sheet name="PI Worksheet" sheetId="10" r:id="rId4"/>
    <sheet name="Deans View" sheetId="11" r:id="rId5"/>
  </sheets>
  <definedNames>
    <definedName name="CHOOSE1">Sheet2!$B$1:$B$13</definedName>
    <definedName name="NUMBER">Sheet2!$D$2:$D$4</definedName>
    <definedName name="_xlnm.Print_Area" localSheetId="4">'Deans View'!$A$1:$J$48</definedName>
    <definedName name="_xlnm.Print_Area" localSheetId="1">Directions!$A$1:$B$13</definedName>
    <definedName name="_xlnm.Print_Area" localSheetId="3">'PI Worksheet'!$A$1:$J$33</definedName>
    <definedName name="_xlnm.Print_Area" localSheetId="2">'PI Worksheet Example'!$A$1:$J$1</definedName>
    <definedName name="UNIT">Sheet2!$A$2:$A$11</definedName>
    <definedName name="Unit2">Sheet2!$B$2:$B$9</definedName>
    <definedName name="UNIT3">Sheet2!$B$2:$B$11</definedName>
    <definedName name="UNIT4">Sheet2!$B$2:$B$13</definedName>
  </definedNames>
  <calcPr calcId="179021"/>
</workbook>
</file>

<file path=xl/calcChain.xml><?xml version="1.0" encoding="utf-8"?>
<calcChain xmlns="http://schemas.openxmlformats.org/spreadsheetml/2006/main">
  <c r="E31" i="11" l="1"/>
  <c r="H13" i="11" l="1"/>
  <c r="H12" i="11"/>
  <c r="H11" i="11"/>
  <c r="H10" i="11"/>
  <c r="B13" i="11"/>
  <c r="B12" i="11"/>
  <c r="B11" i="11"/>
  <c r="B10" i="11"/>
  <c r="E4" i="11"/>
  <c r="I8" i="11" l="1"/>
  <c r="H8" i="11"/>
  <c r="G8" i="11"/>
  <c r="F8" i="11"/>
  <c r="E8" i="11"/>
  <c r="J17" i="10" l="1"/>
  <c r="J17" i="7" l="1"/>
  <c r="A1" i="11" l="1"/>
  <c r="E13" i="7" l="1"/>
  <c r="F13" i="7"/>
  <c r="G13" i="7"/>
  <c r="A5" i="11" l="1"/>
  <c r="A11" i="10"/>
  <c r="E7" i="11" l="1"/>
  <c r="J10" i="10" l="1"/>
  <c r="H13" i="7"/>
  <c r="I13" i="7"/>
  <c r="F13" i="10"/>
  <c r="G13" i="10"/>
  <c r="H13" i="10"/>
  <c r="I13" i="10"/>
  <c r="E13" i="10"/>
  <c r="J13" i="10" l="1"/>
  <c r="A2" i="11"/>
  <c r="I28" i="7"/>
  <c r="H28" i="7"/>
  <c r="G28" i="7"/>
  <c r="F28" i="7"/>
  <c r="E28" i="7"/>
  <c r="J27" i="7"/>
  <c r="D27" i="7"/>
  <c r="J26" i="7"/>
  <c r="D26" i="7"/>
  <c r="J25" i="7"/>
  <c r="D25" i="7"/>
  <c r="J24" i="7"/>
  <c r="D24" i="7"/>
  <c r="J23" i="7"/>
  <c r="D23" i="7"/>
  <c r="J22" i="7"/>
  <c r="D22" i="7"/>
  <c r="J12" i="7"/>
  <c r="J11" i="7"/>
  <c r="J10" i="7"/>
  <c r="J28" i="7" l="1"/>
  <c r="J13" i="7"/>
  <c r="D21" i="11"/>
  <c r="F2" i="11"/>
  <c r="D2" i="11"/>
  <c r="B2" i="11"/>
  <c r="E16" i="11"/>
  <c r="F16" i="11"/>
  <c r="G16" i="11"/>
  <c r="H16" i="11"/>
  <c r="I16" i="11"/>
  <c r="E17" i="11"/>
  <c r="F17" i="11"/>
  <c r="G17" i="11"/>
  <c r="H17" i="11"/>
  <c r="I17" i="11"/>
  <c r="E18" i="11"/>
  <c r="F18" i="11"/>
  <c r="G18" i="11"/>
  <c r="H18" i="11"/>
  <c r="I18" i="11"/>
  <c r="E19" i="11"/>
  <c r="F19" i="11"/>
  <c r="G19" i="11"/>
  <c r="H19" i="11"/>
  <c r="I19" i="11"/>
  <c r="E20" i="11"/>
  <c r="F20" i="11"/>
  <c r="G20" i="11"/>
  <c r="H20" i="11"/>
  <c r="I20" i="11"/>
  <c r="E21" i="11"/>
  <c r="F21" i="11"/>
  <c r="G21" i="11"/>
  <c r="H21" i="11"/>
  <c r="I21" i="11"/>
  <c r="B16" i="11"/>
  <c r="C16" i="11"/>
  <c r="D16" i="11"/>
  <c r="C17" i="11"/>
  <c r="C18" i="11"/>
  <c r="C19" i="11"/>
  <c r="B20" i="11"/>
  <c r="C20" i="11"/>
  <c r="D20" i="11"/>
  <c r="B21" i="11"/>
  <c r="C21" i="11"/>
  <c r="A17" i="11"/>
  <c r="A18" i="11"/>
  <c r="A19" i="11"/>
  <c r="A20" i="11"/>
  <c r="A21" i="11"/>
  <c r="A16" i="11"/>
  <c r="F7" i="11"/>
  <c r="F30" i="11" s="1"/>
  <c r="G7" i="11"/>
  <c r="G30" i="11" s="1"/>
  <c r="H7" i="11"/>
  <c r="H30" i="11" s="1"/>
  <c r="I7" i="11"/>
  <c r="I30" i="11" s="1"/>
  <c r="E30" i="11"/>
  <c r="F4" i="11"/>
  <c r="G4" i="11"/>
  <c r="H4" i="11"/>
  <c r="I4" i="11"/>
  <c r="F5" i="11"/>
  <c r="G5" i="11"/>
  <c r="H5" i="11"/>
  <c r="I5" i="11"/>
  <c r="F6" i="11"/>
  <c r="E38" i="11" s="1"/>
  <c r="G6" i="11"/>
  <c r="E39" i="11" s="1"/>
  <c r="H6" i="11"/>
  <c r="E40" i="11" s="1"/>
  <c r="I6" i="11"/>
  <c r="E41" i="11" s="1"/>
  <c r="E5" i="11"/>
  <c r="E6" i="11"/>
  <c r="E37" i="11" s="1"/>
  <c r="J30" i="11"/>
  <c r="B17" i="11"/>
  <c r="I33" i="10"/>
  <c r="H33" i="10"/>
  <c r="G33" i="10"/>
  <c r="F33" i="10"/>
  <c r="E33" i="10"/>
  <c r="J32" i="10"/>
  <c r="J31" i="10"/>
  <c r="J30" i="10"/>
  <c r="J29" i="10"/>
  <c r="J28" i="10"/>
  <c r="J27" i="10"/>
  <c r="J12" i="10"/>
  <c r="J11" i="10"/>
  <c r="D18" i="11" l="1"/>
  <c r="D19" i="11"/>
  <c r="J17" i="11"/>
  <c r="D17" i="11"/>
  <c r="H22" i="11"/>
  <c r="J21" i="11"/>
  <c r="J4" i="11"/>
  <c r="G22" i="11"/>
  <c r="J5" i="11"/>
  <c r="G26" i="11"/>
  <c r="I22" i="11"/>
  <c r="J19" i="11"/>
  <c r="J18" i="11"/>
  <c r="E26" i="11"/>
  <c r="F22" i="11"/>
  <c r="J20" i="11"/>
  <c r="I26" i="11"/>
  <c r="J16" i="11"/>
  <c r="E22" i="11"/>
  <c r="F26" i="11"/>
  <c r="H26" i="11"/>
  <c r="J8" i="11"/>
  <c r="J6" i="11"/>
  <c r="J33" i="10"/>
  <c r="H31" i="11" l="1"/>
  <c r="F31" i="11"/>
  <c r="I31" i="11"/>
  <c r="G31" i="11"/>
  <c r="I34" i="11"/>
  <c r="G34" i="11"/>
  <c r="H34" i="11"/>
  <c r="F34" i="11"/>
  <c r="F35" i="11"/>
  <c r="G35" i="11"/>
  <c r="H35" i="11"/>
  <c r="I35" i="11"/>
  <c r="H33" i="11"/>
  <c r="G33" i="11"/>
  <c r="I33" i="11"/>
  <c r="F33" i="11"/>
  <c r="E34" i="11"/>
  <c r="G32" i="11"/>
  <c r="I32" i="11"/>
  <c r="H32" i="11"/>
  <c r="E33" i="11"/>
  <c r="F32" i="11"/>
  <c r="E32" i="11"/>
  <c r="E35" i="11"/>
  <c r="E27" i="11"/>
  <c r="H43" i="11" s="1"/>
  <c r="I27" i="11"/>
  <c r="G47" i="11" s="1"/>
  <c r="I42" i="11"/>
  <c r="F27" i="11"/>
  <c r="B18" i="11"/>
  <c r="B19" i="11"/>
  <c r="J38" i="11"/>
  <c r="G27" i="11"/>
  <c r="H27" i="11"/>
  <c r="E46" i="11" s="1"/>
  <c r="G42" i="11"/>
  <c r="J39" i="11"/>
  <c r="F42" i="11"/>
  <c r="J41" i="11"/>
  <c r="H42" i="11"/>
  <c r="J22" i="11"/>
  <c r="J26" i="11"/>
  <c r="J40" i="11"/>
  <c r="E42" i="11"/>
  <c r="J37" i="11"/>
  <c r="H45" i="11" l="1"/>
  <c r="E44" i="11"/>
  <c r="F43" i="11"/>
  <c r="G43" i="11"/>
  <c r="I43" i="11"/>
  <c r="E43" i="11"/>
  <c r="H47" i="11"/>
  <c r="I46" i="11"/>
  <c r="F47" i="11"/>
  <c r="E47" i="11"/>
  <c r="J42" i="11"/>
  <c r="I47" i="11"/>
  <c r="I44" i="11"/>
  <c r="G44" i="11"/>
  <c r="G45" i="11"/>
  <c r="E45" i="11"/>
  <c r="I45" i="11"/>
  <c r="F44" i="11"/>
  <c r="H44" i="11"/>
  <c r="H46" i="11"/>
  <c r="F46" i="11"/>
  <c r="J27" i="11"/>
  <c r="I25" i="11"/>
  <c r="I28" i="11" s="1"/>
  <c r="H25" i="11"/>
  <c r="H28" i="11" s="1"/>
  <c r="G25" i="11"/>
  <c r="G28" i="11" s="1"/>
  <c r="E25" i="11"/>
  <c r="F25" i="11"/>
  <c r="F28" i="11" s="1"/>
  <c r="G46" i="11"/>
  <c r="F45" i="11"/>
  <c r="J31" i="11" l="1"/>
  <c r="J47" i="11"/>
  <c r="E36" i="11"/>
  <c r="G36" i="11"/>
  <c r="J35" i="11"/>
  <c r="J32" i="11"/>
  <c r="J44" i="11"/>
  <c r="I36" i="11"/>
  <c r="G48" i="11"/>
  <c r="J46" i="11"/>
  <c r="I48" i="11"/>
  <c r="J34" i="11"/>
  <c r="H48" i="11"/>
  <c r="H36" i="11"/>
  <c r="F48" i="11"/>
  <c r="J33" i="11"/>
  <c r="J25" i="11"/>
  <c r="E28" i="11"/>
  <c r="J28" i="11" s="1"/>
  <c r="F36" i="11"/>
  <c r="J45" i="11"/>
  <c r="J43" i="11"/>
  <c r="E48" i="11"/>
  <c r="J36" i="11" l="1"/>
  <c r="J48" i="11"/>
</calcChain>
</file>

<file path=xl/sharedStrings.xml><?xml version="1.0" encoding="utf-8"?>
<sst xmlns="http://schemas.openxmlformats.org/spreadsheetml/2006/main" count="228" uniqueCount="153">
  <si>
    <t>Budget Breakdown</t>
  </si>
  <si>
    <t xml:space="preserve">Totals: </t>
  </si>
  <si>
    <t>Total</t>
  </si>
  <si>
    <t xml:space="preserve">Year1 </t>
  </si>
  <si>
    <t>Year 2</t>
  </si>
  <si>
    <t xml:space="preserve">Year 3 </t>
  </si>
  <si>
    <t>Year 4</t>
  </si>
  <si>
    <t>COE</t>
  </si>
  <si>
    <t>SOM</t>
  </si>
  <si>
    <t>CBS</t>
  </si>
  <si>
    <t>CAES</t>
  </si>
  <si>
    <t>EXT</t>
  </si>
  <si>
    <t>Year2</t>
  </si>
  <si>
    <t>Year3</t>
  </si>
  <si>
    <t>Year4</t>
  </si>
  <si>
    <t>Year5</t>
  </si>
  <si>
    <t>College of Ag and Environmental Sciences</t>
  </si>
  <si>
    <t>College of Biological Sciences</t>
  </si>
  <si>
    <t>College of Engineering</t>
  </si>
  <si>
    <t>Extension</t>
  </si>
  <si>
    <t>School of Medicine</t>
  </si>
  <si>
    <t>School of Veterinary Medicine</t>
  </si>
  <si>
    <t xml:space="preserve">Estimated Total Direct Costs Requested from Sponsor: </t>
  </si>
  <si>
    <t xml:space="preserve">Associated Indirect Costs: </t>
  </si>
  <si>
    <t>SVM</t>
  </si>
  <si>
    <t>School/College/Divisions receiving Award Funds:</t>
  </si>
  <si>
    <t>Annual Request by Item</t>
  </si>
  <si>
    <t>Requested Support Items</t>
  </si>
  <si>
    <t>Year 1 Share of Request</t>
  </si>
  <si>
    <t>Year 2 Share of Request</t>
  </si>
  <si>
    <t>Year 3 Share of Request</t>
  </si>
  <si>
    <t>Year 4 Share of Request</t>
  </si>
  <si>
    <t>Year 5 Share of Request</t>
  </si>
  <si>
    <t>Year 1 Estimated Net ICR (minus support &amp; ~UCOP tax):</t>
  </si>
  <si>
    <t>Year 5 Estimated Net ICR (minus support &amp; ~UCOP tax):</t>
  </si>
  <si>
    <t>Year 2 Estimated Net ICR (minus support &amp; ~UCOP tax):</t>
  </si>
  <si>
    <t>Year 3 Estimated Net ICR (minus support &amp; ~UCOP tax):</t>
  </si>
  <si>
    <t>Year 4 Estimated Net ICR (minus support &amp; ~UCOP tax):</t>
  </si>
  <si>
    <t>Deans</t>
  </si>
  <si>
    <t>OR %</t>
  </si>
  <si>
    <t>GS%</t>
  </si>
  <si>
    <t>Deans%</t>
  </si>
  <si>
    <t>Office of Research</t>
  </si>
  <si>
    <t>Graduate Studies</t>
  </si>
  <si>
    <t>Does the Sponsor Require Match?</t>
  </si>
  <si>
    <t>If so, what %?</t>
  </si>
  <si>
    <t>Basis?</t>
  </si>
  <si>
    <t>LAW</t>
  </si>
  <si>
    <t>School of Nursing</t>
  </si>
  <si>
    <t>NURS</t>
  </si>
  <si>
    <t>School of Education</t>
  </si>
  <si>
    <t>ED</t>
  </si>
  <si>
    <t>Year 1</t>
  </si>
  <si>
    <t>Year 3</t>
  </si>
  <si>
    <t>Year 5</t>
  </si>
  <si>
    <t>Total Annual Budget</t>
  </si>
  <si>
    <t>No</t>
  </si>
  <si>
    <t>TC</t>
  </si>
  <si>
    <t>DC</t>
  </si>
  <si>
    <t>Choose</t>
  </si>
  <si>
    <t>Total Estimated ICR to Deans</t>
  </si>
  <si>
    <t>Year 1 Estmated Indirect Cost Recovery</t>
  </si>
  <si>
    <t>Year 2 Estmated Indirect Cost Recovery</t>
  </si>
  <si>
    <t>Year 3 Estmated Indirect Cost Recovery</t>
  </si>
  <si>
    <t>Year 4 Estmated Indirect Cost Recovery</t>
  </si>
  <si>
    <t>Year 5 Estmated Indirect Cost Recovery</t>
  </si>
  <si>
    <t xml:space="preserve">Total Estimated Indirect Cost Recovery </t>
  </si>
  <si>
    <t>Graduate School of Management</t>
  </si>
  <si>
    <t>GSM</t>
  </si>
  <si>
    <t>Please fill in the PI Worksheet.</t>
  </si>
  <si>
    <t>1.</t>
  </si>
  <si>
    <t>2.</t>
  </si>
  <si>
    <t>3.</t>
  </si>
  <si>
    <t>4.</t>
  </si>
  <si>
    <r>
      <t xml:space="preserve">The cells with </t>
    </r>
    <r>
      <rPr>
        <sz val="11"/>
        <color rgb="FF0000FF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font on the example sheet need to be filled in.</t>
    </r>
  </si>
  <si>
    <t>•   Tab 1 provides overall directions</t>
  </si>
  <si>
    <t>•   Tab 2 provides an example of a completed form</t>
  </si>
  <si>
    <t>•   Tab 4 will autopopulate with data from Tab 3 to provide a breakdown of cost-share funds being requested from each involved school/ college/ division/ department. This is a preferred format for ACCD. You may wish to use this information in your PowerPoint presentation.</t>
  </si>
  <si>
    <t>The description of items, %, and schools chosen are just used as an example. Up to five schools/ colleges can be included on this current version and will automatically fill other related cells once a school or college is chosen.</t>
  </si>
  <si>
    <t>Estimated Total Direct Costs minus Subawards:</t>
  </si>
  <si>
    <t>List the specific items that you are requesting support for in column A, update the % in columns B through D, and the approximate costs for each by year in columns E through I:</t>
  </si>
  <si>
    <t>College of Letters and Sciences</t>
  </si>
  <si>
    <t>CL&amp;S</t>
  </si>
  <si>
    <t>Law School</t>
  </si>
  <si>
    <t>Directions for the ACCD Training Grant Institutional Match Request Worksheet</t>
  </si>
  <si>
    <t>Current ACCD Guidelines for Training Grants</t>
  </si>
  <si>
    <t>1. Training grant requests have several components:</t>
  </si>
  <si>
    <t>2. Current practice varies but generally</t>
  </si>
  <si>
    <t>3. Graduate students on large center and program grants are generally appointed as Graduate Student Researchers (GSRs)</t>
  </si>
  <si>
    <t>4. Core grants are evaluated on a case-by-case basis</t>
  </si>
  <si>
    <t>5. Graduate students on R01 type grants are not generally supported by Graduate Studies or ACCD</t>
  </si>
  <si>
    <t>6. UCOP tax on the matching portion should be included in the calculation of necessary support through ACCD, but tax on non-match portions should be paid by the home unit.</t>
  </si>
  <si>
    <t>7. All indirect costs flow to the administrating unit.</t>
  </si>
  <si>
    <t>8. Indirect Cost Return</t>
  </si>
  <si>
    <t>•  Graduate Studies may provide additional support for non-resident tuition, fellowships, and graduate student research appointments.</t>
  </si>
  <si>
    <t>•  The Deans through ACCD fund the costs for the additional unfunded slots (could be TAs)</t>
  </si>
  <si>
    <t>•  Each Deans’ commitment of support is determined at the time the student trainees are selected using this formula: 50% from the lead dean of the student’s graduate group and 50% from the lead dean of the student’s faculty trainer.</t>
  </si>
  <si>
    <t>•  Lead Dean provides additional administrative support</t>
  </si>
  <si>
    <r>
      <rPr>
        <sz val="11"/>
        <rFont val="Calibri"/>
        <family val="2"/>
      </rPr>
      <t xml:space="preserve">   •  </t>
    </r>
    <r>
      <rPr>
        <sz val="11"/>
        <rFont val="Calibri"/>
        <family val="2"/>
        <scheme val="minor"/>
      </rPr>
      <t>Administrative costs, to be covered by home unit</t>
    </r>
  </si>
  <si>
    <t xml:space="preserve">   •  Difference between what the grant will pay and true costs for partial grant-funded pre-doc trainee slots; this is Office of Graduate Studies Dean’s priority</t>
  </si>
  <si>
    <t xml:space="preserve">   •  All costs for additional trainee slots</t>
  </si>
  <si>
    <t xml:space="preserve">   •  Office of Graduate Studies funds the tuition/fees for slots partially funded by the grant (for example NIH awards 60%/ graduate studies 40%)</t>
  </si>
  <si>
    <t xml:space="preserve">   •  Graduate Studies may provide additional support for non-resident tuition, fellowships, and graduate student research appointments.</t>
  </si>
  <si>
    <t xml:space="preserve">   •  The Deans through ACCD fund the costs for the additional unfunded slots (could be TAs)</t>
  </si>
  <si>
    <t xml:space="preserve">   •  Lead Dean provides additional administrative support</t>
  </si>
  <si>
    <t xml:space="preserve">   •  There should not be a gap in fees and tuition</t>
  </si>
  <si>
    <t xml:space="preserve">   •  The campus GSR buy-down program supports these students</t>
  </si>
  <si>
    <t xml:space="preserve">   •  Additional slots on training grants funded by OGS are established not as GSRs or TAs but as fellowships or traineeships</t>
  </si>
  <si>
    <t xml:space="preserve">   •  Graduate education and training must be a priority</t>
  </si>
  <si>
    <t xml:space="preserve">   •  The indirect cost rate is generally</t>
  </si>
  <si>
    <t xml:space="preserve">   •  The flow of indirect costs to the college/division/school administrating the grant:</t>
  </si>
  <si>
    <r>
      <t xml:space="preserve">      </t>
    </r>
    <r>
      <rPr>
        <sz val="11"/>
        <rFont val="Calibri"/>
        <family val="2"/>
      </rPr>
      <t>○</t>
    </r>
    <r>
      <rPr>
        <sz val="11"/>
        <rFont val="Calibri"/>
        <family val="2"/>
        <scheme val="minor"/>
      </rPr>
      <t xml:space="preserve">   8% on NIH training grants</t>
    </r>
  </si>
  <si>
    <t xml:space="preserve">      ○   The full federal F&amp;A rate on NSF grants but applicable to only a small portion of the grant funding</t>
  </si>
  <si>
    <t xml:space="preserve">      ○   The UCOP tax is a percentage (currently 1.55-1.79%) of the total expenditures</t>
  </si>
  <si>
    <t xml:space="preserve">      ○   Is estimated to be the Dean’s share (currently 30%) of the 8% indirect rate on the award, or ~3% of the direct costs</t>
  </si>
  <si>
    <t>Non-NIH stipend share ($XX x 6)</t>
  </si>
  <si>
    <t>Non-NIH resident tuition share ($XX x 3)</t>
  </si>
  <si>
    <t>Health insurance supplement ($XX x 6)</t>
  </si>
  <si>
    <t>Travel supplement ($XX x 6)</t>
  </si>
  <si>
    <t>Program evaluation</t>
  </si>
  <si>
    <t>Non-NIH nonres tuition share ($XX x 3)</t>
  </si>
  <si>
    <t xml:space="preserve">•   Tab 3 is a blank form to be completed by you or your financial analyst. Inserted information will cause other cells on this sheet and on Tab 4 to autopopulate. </t>
  </si>
  <si>
    <r>
      <rPr>
        <sz val="10"/>
        <rFont val="Calibri"/>
        <family val="2"/>
      </rPr>
      <t>•</t>
    </r>
    <r>
      <rPr>
        <sz val="10"/>
        <rFont val="Cambria"/>
        <family val="1"/>
      </rPr>
      <t xml:space="preserve">  </t>
    </r>
    <r>
      <rPr>
        <sz val="10"/>
        <rFont val="Cambria"/>
        <family val="1"/>
        <scheme val="major"/>
      </rPr>
      <t>Office of Graduate Studies funds the tuition/fees for slots partially funded by the grant (for example NIH awards 60%/ graduate studies 40%)</t>
    </r>
  </si>
  <si>
    <r>
      <rPr>
        <b/>
        <sz val="11"/>
        <color rgb="FF0070C0"/>
        <rFont val="Cambria"/>
        <family val="1"/>
      </rPr>
      <t xml:space="preserve">[Edit: </t>
    </r>
    <r>
      <rPr>
        <b/>
        <sz val="11"/>
        <color indexed="30"/>
        <rFont val="Cambria"/>
        <family val="1"/>
      </rPr>
      <t xml:space="preserve">Grant Proposal Title] </t>
    </r>
    <r>
      <rPr>
        <b/>
        <sz val="11"/>
        <color indexed="8"/>
        <rFont val="Cambria"/>
        <family val="1"/>
      </rPr>
      <t>- Training Grant Match Request to ACCD</t>
    </r>
  </si>
  <si>
    <r>
      <rPr>
        <b/>
        <sz val="11"/>
        <rFont val="Cambria"/>
        <family val="1"/>
      </rPr>
      <t>[Grant Proposal Title]</t>
    </r>
    <r>
      <rPr>
        <b/>
        <sz val="11"/>
        <color indexed="30"/>
        <rFont val="Cambria"/>
        <family val="1"/>
      </rPr>
      <t xml:space="preserve"> </t>
    </r>
    <r>
      <rPr>
        <b/>
        <sz val="11"/>
        <color indexed="8"/>
        <rFont val="Cambria"/>
        <family val="1"/>
      </rPr>
      <t>- Training Grant Match Request to ACCD</t>
    </r>
  </si>
  <si>
    <t xml:space="preserve">   •  Program Evaluation and other costs, if any</t>
  </si>
  <si>
    <r>
      <t xml:space="preserve">•  Each Deans’ commitment of support is determined at the time the student trainees are selected using this formula: </t>
    </r>
    <r>
      <rPr>
        <b/>
        <sz val="10"/>
        <rFont val="Cambria"/>
        <family val="1"/>
        <scheme val="major"/>
      </rPr>
      <t>50% from the lead dean of the student’s graduate group (excluding administration costs); 50% from the lead dean of the student’s faculty trainer (excluding administration costs); and 100% of administrative salary/benefits costs for administering the training grant from the lead dean for the training grant.</t>
    </r>
  </si>
  <si>
    <t>Enter estimated direct costs, indirect cost base, and indirect costs below in rows 10 to 12:</t>
  </si>
  <si>
    <t>Choose involved schools/colleges/divisions from the dropdown below in row 16, then indicate the planned % in rows 17-19 of the budget that will be managed by each:</t>
  </si>
  <si>
    <t>Choose involved schools/colleges/divisions from the dropdown below in row 16, then indicate the planned % in row 17-19 of the budget that will be managed by each:</t>
  </si>
  <si>
    <t>OR</t>
  </si>
  <si>
    <t>Total should be 100%</t>
  </si>
  <si>
    <r>
      <rPr>
        <b/>
        <sz val="11"/>
        <color rgb="FFFF0000"/>
        <rFont val="Cambria"/>
        <family val="1"/>
      </rPr>
      <t>ESTIMATE</t>
    </r>
    <r>
      <rPr>
        <b/>
        <sz val="11"/>
        <color theme="1"/>
        <rFont val="Cambria"/>
        <family val="1"/>
      </rPr>
      <t xml:space="preserve"> of school/college involvement</t>
    </r>
    <r>
      <rPr>
        <b/>
        <sz val="8"/>
        <color theme="1"/>
        <rFont val="Cambria"/>
        <family val="1"/>
      </rPr>
      <t xml:space="preserve"> (either split equally or indicate who is likely to be the lead dean of student's grad group and faculty trainer)</t>
    </r>
    <r>
      <rPr>
        <b/>
        <sz val="11"/>
        <color theme="1"/>
        <rFont val="Cambria"/>
        <family val="1"/>
      </rPr>
      <t xml:space="preserve"> </t>
    </r>
  </si>
  <si>
    <r>
      <t xml:space="preserve">Schools/Colleges likely to receive Award Funds: 
</t>
    </r>
    <r>
      <rPr>
        <b/>
        <sz val="10"/>
        <rFont val="Cambria"/>
        <family val="1"/>
        <scheme val="major"/>
      </rPr>
      <t xml:space="preserve">(i.e., lead dean of either student's graduate group or faculty trainer)
Use first column (in </t>
    </r>
    <r>
      <rPr>
        <b/>
        <sz val="10"/>
        <color rgb="FFFF0000"/>
        <rFont val="Cambria"/>
        <family val="1"/>
        <scheme val="major"/>
      </rPr>
      <t>red</t>
    </r>
    <r>
      <rPr>
        <b/>
        <sz val="10"/>
        <rFont val="Cambria"/>
        <family val="1"/>
        <scheme val="major"/>
      </rPr>
      <t>) for grant admin unit. ICR flows to admin unit.</t>
    </r>
  </si>
  <si>
    <r>
      <rPr>
        <b/>
        <sz val="11"/>
        <color rgb="FFFF0000"/>
        <rFont val="Cambria"/>
        <family val="1"/>
      </rPr>
      <t xml:space="preserve">ESTIMATE </t>
    </r>
    <r>
      <rPr>
        <b/>
        <sz val="11"/>
        <color theme="1"/>
        <rFont val="Cambria"/>
        <family val="1"/>
      </rPr>
      <t xml:space="preserve">of school/college involvement </t>
    </r>
    <r>
      <rPr>
        <b/>
        <sz val="8"/>
        <color theme="1"/>
        <rFont val="Cambria"/>
        <family val="1"/>
      </rPr>
      <t xml:space="preserve">(either split equally or indicate who is likely to be the lead dean of student's grad group and faculty trainer) </t>
    </r>
  </si>
  <si>
    <t>XX</t>
  </si>
  <si>
    <r>
      <rPr>
        <b/>
        <i/>
        <sz val="11"/>
        <color rgb="FFFF0000"/>
        <rFont val="Cambria"/>
        <family val="1"/>
        <scheme val="major"/>
      </rPr>
      <t>ESTIMATED</t>
    </r>
    <r>
      <rPr>
        <b/>
        <i/>
        <sz val="11"/>
        <rFont val="Cambria"/>
        <family val="1"/>
        <scheme val="major"/>
      </rPr>
      <t xml:space="preserve"> school/college breakdown of request</t>
    </r>
  </si>
  <si>
    <r>
      <rPr>
        <b/>
        <i/>
        <sz val="11"/>
        <color rgb="FFFF0000"/>
        <rFont val="Cambria"/>
        <family val="1"/>
        <scheme val="major"/>
      </rPr>
      <t>ESTIMATED</t>
    </r>
    <r>
      <rPr>
        <b/>
        <i/>
        <sz val="11"/>
        <color theme="1"/>
        <rFont val="Cambria"/>
        <family val="1"/>
        <scheme val="major"/>
      </rPr>
      <t xml:space="preserve"> school/college total share of request</t>
    </r>
  </si>
  <si>
    <r>
      <t xml:space="preserve">The cells with </t>
    </r>
    <r>
      <rPr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(or in one case,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>) font on the example have drop down choices.</t>
    </r>
  </si>
  <si>
    <t>GS %</t>
  </si>
  <si>
    <r>
      <rPr>
        <b/>
        <i/>
        <sz val="11"/>
        <color rgb="FFFF0000"/>
        <rFont val="Cambria"/>
        <family val="1"/>
      </rPr>
      <t>ESTIMATED</t>
    </r>
    <r>
      <rPr>
        <b/>
        <sz val="11"/>
        <rFont val="Cambria"/>
        <family val="1"/>
      </rPr>
      <t xml:space="preserve"> unit </t>
    </r>
    <r>
      <rPr>
        <b/>
        <sz val="11"/>
        <color theme="1"/>
        <rFont val="Cambria"/>
        <family val="1"/>
      </rPr>
      <t>%:</t>
    </r>
  </si>
  <si>
    <r>
      <t xml:space="preserve">Requested </t>
    </r>
    <r>
      <rPr>
        <b/>
        <u/>
        <sz val="11"/>
        <rFont val="Cambria"/>
        <family val="1"/>
        <scheme val="major"/>
      </rPr>
      <t>ACCD</t>
    </r>
    <r>
      <rPr>
        <b/>
        <sz val="11"/>
        <rFont val="Cambria"/>
        <family val="1"/>
        <scheme val="major"/>
      </rPr>
      <t xml:space="preserve"> Support Items</t>
    </r>
  </si>
  <si>
    <t>Admin only</t>
  </si>
  <si>
    <t>Requested Contributions</t>
  </si>
  <si>
    <t>Admin Unit only (for admin support)</t>
  </si>
  <si>
    <t xml:space="preserve"># of grad students funding agency: </t>
  </si>
  <si>
    <t xml:space="preserve"># of post-docs funding agency: </t>
  </si>
  <si>
    <t xml:space="preserve"># of grad students ACCD: </t>
  </si>
  <si>
    <t xml:space="preserve"># of post-docs ACCD: </t>
  </si>
  <si>
    <t xml:space="preserve"># of grad students other (i.e., dept): </t>
  </si>
  <si>
    <t xml:space="preserve"># of post-docs other (i.e., dept): </t>
  </si>
  <si>
    <t xml:space="preserve">Total grad students: </t>
  </si>
  <si>
    <t xml:space="preserve">Total post-docs: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</si>
</sst>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indexed="8"/>
      <name val="Cambria"/>
      <family val="1"/>
    </font>
    <font>
      <b/>
      <sz val="11"/>
      <color indexed="30"/>
      <name val="Cambria"/>
      <family val="1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0070C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1"/>
      <color theme="3" tint="0.39997558519241921"/>
      <name val="Cambria"/>
      <family val="1"/>
      <scheme val="major"/>
    </font>
    <font>
      <b/>
      <sz val="11"/>
      <color theme="1"/>
      <name val="Cambria"/>
      <family val="1"/>
    </font>
    <font>
      <b/>
      <sz val="11"/>
      <color rgb="FF00B050"/>
      <name val="Cambria"/>
      <family val="1"/>
      <scheme val="major"/>
    </font>
    <font>
      <sz val="11"/>
      <color rgb="FF00B0F0"/>
      <name val="Cambria"/>
      <family val="1"/>
      <scheme val="major"/>
    </font>
    <font>
      <b/>
      <i/>
      <sz val="10.5"/>
      <color theme="1"/>
      <name val="Cambria"/>
      <family val="1"/>
      <scheme val="major"/>
    </font>
    <font>
      <sz val="11"/>
      <color rgb="FF0070C0"/>
      <name val="Cambria"/>
      <family val="1"/>
      <scheme val="major"/>
    </font>
    <font>
      <b/>
      <i/>
      <u/>
      <sz val="11"/>
      <color indexed="8"/>
      <name val="Calibri"/>
      <family val="2"/>
    </font>
    <font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mbria"/>
      <family val="1"/>
    </font>
    <font>
      <b/>
      <sz val="11"/>
      <color rgb="FF0070C0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mbria"/>
      <family val="1"/>
      <scheme val="major"/>
    </font>
    <font>
      <sz val="10"/>
      <name val="Calibri"/>
      <family val="2"/>
    </font>
    <font>
      <sz val="10"/>
      <name val="Cambria"/>
      <family val="1"/>
    </font>
    <font>
      <b/>
      <sz val="10"/>
      <name val="Cambria"/>
      <family val="1"/>
      <scheme val="major"/>
    </font>
    <font>
      <b/>
      <sz val="8"/>
      <color theme="1"/>
      <name val="Cambria"/>
      <family val="1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i/>
      <sz val="11"/>
      <color rgb="FFFF0000"/>
      <name val="Cambria"/>
      <family val="1"/>
    </font>
    <font>
      <b/>
      <u/>
      <sz val="11"/>
      <name val="Cambria"/>
      <family val="1"/>
      <scheme val="major"/>
    </font>
    <font>
      <b/>
      <sz val="11"/>
      <color theme="3" tint="0.3999755851924192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9">
    <xf numFmtId="0" fontId="0" fillId="0" borderId="0" xfId="0"/>
    <xf numFmtId="0" fontId="4" fillId="2" borderId="0" xfId="0" applyFont="1" applyFill="1"/>
    <xf numFmtId="0" fontId="7" fillId="3" borderId="5" xfId="0" applyFont="1" applyFill="1" applyBorder="1" applyAlignment="1"/>
    <xf numFmtId="166" fontId="8" fillId="2" borderId="0" xfId="1" applyNumberFormat="1" applyFont="1" applyFill="1" applyBorder="1" applyAlignment="1"/>
    <xf numFmtId="0" fontId="5" fillId="4" borderId="4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right"/>
    </xf>
    <xf numFmtId="164" fontId="5" fillId="2" borderId="7" xfId="2" applyNumberFormat="1" applyFont="1" applyFill="1" applyBorder="1" applyAlignment="1"/>
    <xf numFmtId="42" fontId="9" fillId="4" borderId="8" xfId="0" applyNumberFormat="1" applyFont="1" applyFill="1" applyBorder="1" applyAlignment="1">
      <alignment horizontal="right"/>
    </xf>
    <xf numFmtId="9" fontId="9" fillId="2" borderId="6" xfId="3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3" fontId="4" fillId="2" borderId="1" xfId="1" applyNumberFormat="1" applyFont="1" applyFill="1" applyBorder="1" applyAlignment="1"/>
    <xf numFmtId="3" fontId="5" fillId="2" borderId="1" xfId="1" applyNumberFormat="1" applyFont="1" applyFill="1" applyBorder="1" applyAlignment="1"/>
    <xf numFmtId="3" fontId="4" fillId="2" borderId="2" xfId="1" applyNumberFormat="1" applyFont="1" applyFill="1" applyBorder="1" applyAlignment="1"/>
    <xf numFmtId="3" fontId="5" fillId="2" borderId="2" xfId="1" applyNumberFormat="1" applyFont="1" applyFill="1" applyBorder="1" applyAlignment="1"/>
    <xf numFmtId="164" fontId="10" fillId="2" borderId="9" xfId="1" applyNumberFormat="1" applyFont="1" applyFill="1" applyBorder="1" applyAlignment="1">
      <alignment horizontal="right"/>
    </xf>
    <xf numFmtId="164" fontId="9" fillId="2" borderId="7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6" xfId="1" applyNumberFormat="1" applyFont="1" applyFill="1" applyBorder="1" applyAlignment="1"/>
    <xf numFmtId="0" fontId="4" fillId="2" borderId="0" xfId="0" applyFont="1" applyFill="1" applyAlignment="1">
      <alignment horizontal="left"/>
    </xf>
    <xf numFmtId="0" fontId="10" fillId="2" borderId="7" xfId="0" applyFont="1" applyFill="1" applyBorder="1" applyAlignment="1"/>
    <xf numFmtId="0" fontId="8" fillId="2" borderId="7" xfId="0" applyFont="1" applyFill="1" applyBorder="1" applyAlignment="1">
      <alignment horizontal="left"/>
    </xf>
    <xf numFmtId="0" fontId="11" fillId="2" borderId="10" xfId="0" applyFont="1" applyFill="1" applyBorder="1" applyAlignment="1"/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164" fontId="5" fillId="2" borderId="4" xfId="0" applyNumberFormat="1" applyFont="1" applyFill="1" applyBorder="1"/>
    <xf numFmtId="0" fontId="10" fillId="3" borderId="1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left"/>
    </xf>
    <xf numFmtId="164" fontId="8" fillId="3" borderId="4" xfId="1" applyNumberFormat="1" applyFont="1" applyFill="1" applyBorder="1" applyAlignment="1"/>
    <xf numFmtId="164" fontId="8" fillId="3" borderId="13" xfId="1" applyNumberFormat="1" applyFont="1" applyFill="1" applyBorder="1" applyAlignment="1"/>
    <xf numFmtId="3" fontId="12" fillId="2" borderId="2" xfId="1" applyNumberFormat="1" applyFont="1" applyFill="1" applyBorder="1" applyAlignment="1">
      <alignment horizontal="right"/>
    </xf>
    <xf numFmtId="3" fontId="13" fillId="2" borderId="2" xfId="1" applyNumberFormat="1" applyFont="1" applyFill="1" applyBorder="1" applyAlignment="1"/>
    <xf numFmtId="164" fontId="8" fillId="2" borderId="9" xfId="0" applyNumberFormat="1" applyFont="1" applyFill="1" applyBorder="1" applyAlignment="1"/>
    <xf numFmtId="0" fontId="9" fillId="3" borderId="4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8" fillId="2" borderId="14" xfId="0" applyFont="1" applyFill="1" applyBorder="1" applyAlignment="1">
      <alignment horizontal="left"/>
    </xf>
    <xf numFmtId="0" fontId="5" fillId="2" borderId="15" xfId="0" applyFont="1" applyFill="1" applyBorder="1" applyAlignment="1"/>
    <xf numFmtId="0" fontId="5" fillId="2" borderId="16" xfId="0" applyFont="1" applyFill="1" applyBorder="1" applyAlignment="1"/>
    <xf numFmtId="0" fontId="5" fillId="2" borderId="8" xfId="0" applyFont="1" applyFill="1" applyBorder="1" applyAlignment="1"/>
    <xf numFmtId="0" fontId="5" fillId="2" borderId="10" xfId="0" applyFont="1" applyFill="1" applyBorder="1" applyAlignment="1"/>
    <xf numFmtId="0" fontId="9" fillId="4" borderId="17" xfId="0" applyFont="1" applyFill="1" applyBorder="1" applyAlignment="1"/>
    <xf numFmtId="0" fontId="4" fillId="4" borderId="16" xfId="0" applyFont="1" applyFill="1" applyBorder="1"/>
    <xf numFmtId="3" fontId="4" fillId="2" borderId="3" xfId="1" applyNumberFormat="1" applyFont="1" applyFill="1" applyBorder="1" applyAlignment="1"/>
    <xf numFmtId="165" fontId="4" fillId="2" borderId="0" xfId="0" applyNumberFormat="1" applyFont="1" applyFill="1"/>
    <xf numFmtId="0" fontId="5" fillId="4" borderId="3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/>
    </xf>
    <xf numFmtId="37" fontId="14" fillId="2" borderId="2" xfId="1" applyNumberFormat="1" applyFont="1" applyFill="1" applyBorder="1" applyAlignment="1" applyProtection="1">
      <alignment vertical="center" wrapText="1"/>
      <protection locked="0"/>
    </xf>
    <xf numFmtId="9" fontId="14" fillId="2" borderId="3" xfId="3" applyFont="1" applyFill="1" applyBorder="1" applyAlignment="1" applyProtection="1">
      <alignment horizontal="right"/>
      <protection locked="0"/>
    </xf>
    <xf numFmtId="3" fontId="14" fillId="2" borderId="2" xfId="1" applyNumberFormat="1" applyFont="1" applyFill="1" applyBorder="1" applyAlignment="1" applyProtection="1"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164" fontId="4" fillId="2" borderId="0" xfId="0" applyNumberFormat="1" applyFont="1" applyFill="1"/>
    <xf numFmtId="9" fontId="16" fillId="4" borderId="1" xfId="3" applyFont="1" applyFill="1" applyBorder="1" applyAlignment="1" applyProtection="1">
      <alignment horizontal="right"/>
      <protection locked="0"/>
    </xf>
    <xf numFmtId="0" fontId="16" fillId="3" borderId="18" xfId="0" applyFont="1" applyFill="1" applyBorder="1" applyAlignment="1" applyProtection="1">
      <alignment horizontal="center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9" fontId="17" fillId="2" borderId="10" xfId="3" applyFont="1" applyFill="1" applyBorder="1" applyAlignment="1" applyProtection="1">
      <alignment horizontal="center" vertical="center" wrapText="1"/>
      <protection locked="0"/>
    </xf>
    <xf numFmtId="166" fontId="17" fillId="2" borderId="10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15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1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2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20" xfId="1" applyNumberFormat="1" applyFont="1" applyFill="1" applyBorder="1" applyAlignment="1" applyProtection="1">
      <alignment horizontal="left" vertical="center" wrapText="1"/>
      <protection locked="0"/>
    </xf>
    <xf numFmtId="166" fontId="17" fillId="2" borderId="3" xfId="1" applyNumberFormat="1" applyFont="1" applyFill="1" applyBorder="1" applyAlignment="1" applyProtection="1">
      <alignment horizontal="left" vertical="center" wrapText="1"/>
      <protection locked="0"/>
    </xf>
    <xf numFmtId="3" fontId="14" fillId="2" borderId="3" xfId="1" applyNumberFormat="1" applyFont="1" applyFill="1" applyBorder="1" applyAlignment="1" applyProtection="1">
      <protection locked="0"/>
    </xf>
    <xf numFmtId="164" fontId="5" fillId="2" borderId="6" xfId="2" applyNumberFormat="1" applyFont="1" applyFill="1" applyBorder="1" applyAlignment="1"/>
    <xf numFmtId="0" fontId="15" fillId="2" borderId="0" xfId="0" applyFont="1" applyFill="1" applyBorder="1" applyAlignment="1">
      <alignment horizontal="left"/>
    </xf>
    <xf numFmtId="9" fontId="14" fillId="2" borderId="0" xfId="3" applyFont="1" applyFill="1" applyBorder="1" applyAlignment="1" applyProtection="1">
      <alignment horizontal="right"/>
      <protection locked="0"/>
    </xf>
    <xf numFmtId="9" fontId="9" fillId="2" borderId="0" xfId="3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164" fontId="8" fillId="2" borderId="0" xfId="1" applyNumberFormat="1" applyFont="1" applyFill="1" applyBorder="1" applyAlignment="1"/>
    <xf numFmtId="3" fontId="14" fillId="2" borderId="4" xfId="1" applyNumberFormat="1" applyFont="1" applyFill="1" applyBorder="1" applyAlignment="1" applyProtection="1">
      <protection locked="0"/>
    </xf>
    <xf numFmtId="164" fontId="5" fillId="2" borderId="13" xfId="2" applyNumberFormat="1" applyFont="1" applyFill="1" applyBorder="1" applyAlignment="1"/>
    <xf numFmtId="3" fontId="14" fillId="2" borderId="0" xfId="1" applyNumberFormat="1" applyFont="1" applyFill="1" applyBorder="1" applyAlignment="1" applyProtection="1">
      <protection locked="0"/>
    </xf>
    <xf numFmtId="164" fontId="5" fillId="2" borderId="0" xfId="2" applyNumberFormat="1" applyFont="1" applyFill="1" applyBorder="1" applyAlignment="1"/>
    <xf numFmtId="0" fontId="9" fillId="4" borderId="5" xfId="0" applyFont="1" applyFill="1" applyBorder="1" applyAlignment="1">
      <alignment horizontal="right"/>
    </xf>
    <xf numFmtId="10" fontId="9" fillId="4" borderId="13" xfId="3" applyNumberFormat="1" applyFont="1" applyFill="1" applyBorder="1" applyAlignment="1"/>
    <xf numFmtId="9" fontId="14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19" fillId="2" borderId="1" xfId="0" applyNumberFormat="1" applyFont="1" applyFill="1" applyBorder="1" applyAlignment="1">
      <alignment horizontal="center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9" fontId="19" fillId="2" borderId="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3" fontId="11" fillId="2" borderId="4" xfId="1" applyNumberFormat="1" applyFont="1" applyFill="1" applyBorder="1" applyAlignment="1" applyProtection="1">
      <protection locked="0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 wrapText="1"/>
    </xf>
    <xf numFmtId="0" fontId="20" fillId="2" borderId="0" xfId="0" applyFont="1" applyFill="1" applyAlignment="1">
      <alignment horizontal="center" vertical="top" wrapText="1"/>
    </xf>
    <xf numFmtId="0" fontId="0" fillId="2" borderId="0" xfId="0" quotePrefix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/>
    <xf numFmtId="0" fontId="0" fillId="2" borderId="0" xfId="0" applyFont="1" applyFill="1" applyBorder="1" applyAlignment="1">
      <alignment horizontal="center" vertical="top"/>
    </xf>
    <xf numFmtId="0" fontId="0" fillId="2" borderId="0" xfId="0" applyFont="1" applyFill="1" applyBorder="1" applyAlignment="1">
      <alignment vertical="top"/>
    </xf>
    <xf numFmtId="0" fontId="25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left" vertical="center" wrapText="1" indent="1"/>
    </xf>
    <xf numFmtId="0" fontId="26" fillId="2" borderId="0" xfId="0" applyFont="1" applyFill="1" applyBorder="1" applyAlignment="1">
      <alignment horizontal="left" vertical="center" wrapText="1" indent="2"/>
    </xf>
    <xf numFmtId="9" fontId="6" fillId="3" borderId="5" xfId="0" applyNumberFormat="1" applyFont="1" applyFill="1" applyBorder="1" applyAlignment="1" applyProtection="1">
      <alignment horizontal="center"/>
      <protection locked="0"/>
    </xf>
    <xf numFmtId="0" fontId="16" fillId="3" borderId="5" xfId="0" applyFont="1" applyFill="1" applyBorder="1" applyAlignment="1" applyProtection="1">
      <protection locked="0"/>
    </xf>
    <xf numFmtId="10" fontId="9" fillId="3" borderId="13" xfId="3" applyNumberFormat="1" applyFont="1" applyFill="1" applyBorder="1" applyAlignment="1"/>
    <xf numFmtId="0" fontId="16" fillId="3" borderId="21" xfId="0" applyFont="1" applyFill="1" applyBorder="1" applyAlignment="1" applyProtection="1">
      <alignment horizontal="center"/>
      <protection locked="0"/>
    </xf>
    <xf numFmtId="9" fontId="6" fillId="3" borderId="11" xfId="0" applyNumberFormat="1" applyFont="1" applyFill="1" applyBorder="1" applyAlignment="1" applyProtection="1">
      <alignment horizontal="center"/>
      <protection locked="0"/>
    </xf>
    <xf numFmtId="0" fontId="16" fillId="3" borderId="14" xfId="0" applyFont="1" applyFill="1" applyBorder="1" applyAlignment="1" applyProtection="1">
      <protection locked="0"/>
    </xf>
    <xf numFmtId="0" fontId="28" fillId="2" borderId="0" xfId="0" applyFont="1" applyFill="1" applyBorder="1"/>
    <xf numFmtId="9" fontId="9" fillId="2" borderId="3" xfId="3" applyFont="1" applyFill="1" applyBorder="1" applyAlignment="1">
      <alignment horizontal="right"/>
    </xf>
    <xf numFmtId="9" fontId="14" fillId="2" borderId="3" xfId="3" applyFont="1" applyFill="1" applyBorder="1" applyAlignment="1" applyProtection="1">
      <alignment horizontal="right"/>
    </xf>
    <xf numFmtId="9" fontId="7" fillId="4" borderId="1" xfId="3" applyFont="1" applyFill="1" applyBorder="1" applyAlignment="1" applyProtection="1">
      <alignment horizontal="right"/>
      <protection locked="0"/>
    </xf>
    <xf numFmtId="37" fontId="14" fillId="2" borderId="4" xfId="1" applyNumberFormat="1" applyFont="1" applyFill="1" applyBorder="1" applyAlignment="1" applyProtection="1">
      <alignment vertical="center" wrapText="1"/>
      <protection locked="0"/>
    </xf>
    <xf numFmtId="0" fontId="31" fillId="3" borderId="13" xfId="0" applyFont="1" applyFill="1" applyBorder="1" applyAlignment="1">
      <alignment horizontal="center"/>
    </xf>
    <xf numFmtId="9" fontId="14" fillId="2" borderId="0" xfId="3" applyFont="1" applyFill="1" applyBorder="1" applyAlignment="1" applyProtection="1">
      <alignment horizontal="left" vertical="top"/>
      <protection locked="0"/>
    </xf>
    <xf numFmtId="37" fontId="39" fillId="2" borderId="4" xfId="1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>
      <alignment horizontal="right"/>
    </xf>
    <xf numFmtId="166" fontId="4" fillId="2" borderId="0" xfId="1" applyNumberFormat="1" applyFont="1" applyFill="1" applyBorder="1" applyAlignment="1"/>
    <xf numFmtId="166" fontId="5" fillId="2" borderId="0" xfId="0" applyNumberFormat="1" applyFont="1" applyFill="1" applyBorder="1" applyAlignment="1"/>
    <xf numFmtId="0" fontId="0" fillId="2" borderId="0" xfId="0" applyFill="1"/>
    <xf numFmtId="0" fontId="5" fillId="2" borderId="1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18" fillId="4" borderId="17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18" fillId="4" borderId="13" xfId="0" applyFont="1" applyFill="1" applyBorder="1" applyAlignment="1">
      <alignment horizontal="left" vertical="top" wrapText="1"/>
    </xf>
    <xf numFmtId="0" fontId="9" fillId="4" borderId="25" xfId="0" applyFont="1" applyFill="1" applyBorder="1" applyAlignment="1">
      <alignment horizontal="left" wrapText="1"/>
    </xf>
    <xf numFmtId="0" fontId="9" fillId="4" borderId="26" xfId="0" applyFont="1" applyFill="1" applyBorder="1" applyAlignment="1">
      <alignment horizontal="left"/>
    </xf>
    <xf numFmtId="0" fontId="9" fillId="4" borderId="27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wrapText="1"/>
    </xf>
    <xf numFmtId="0" fontId="15" fillId="2" borderId="23" xfId="0" applyFont="1" applyFill="1" applyBorder="1" applyAlignment="1">
      <alignment horizontal="left" wrapText="1"/>
    </xf>
    <xf numFmtId="0" fontId="15" fillId="2" borderId="24" xfId="0" applyFont="1" applyFill="1" applyBorder="1" applyAlignment="1">
      <alignment horizontal="left" wrapText="1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28" fillId="2" borderId="16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19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164" fontId="10" fillId="2" borderId="11" xfId="0" applyNumberFormat="1" applyFont="1" applyFill="1" applyBorder="1" applyAlignment="1">
      <alignment horizontal="left"/>
    </xf>
    <xf numFmtId="164" fontId="10" fillId="2" borderId="14" xfId="0" applyNumberFormat="1" applyFont="1" applyFill="1" applyBorder="1" applyAlignment="1">
      <alignment horizontal="left"/>
    </xf>
    <xf numFmtId="164" fontId="10" fillId="2" borderId="12" xfId="0" applyNumberFormat="1" applyFont="1" applyFill="1" applyBorder="1" applyAlignment="1">
      <alignment horizontal="left"/>
    </xf>
    <xf numFmtId="0" fontId="9" fillId="4" borderId="15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/>
    </xf>
    <xf numFmtId="0" fontId="15" fillId="2" borderId="20" xfId="0" applyFont="1" applyFill="1" applyBorder="1" applyAlignment="1">
      <alignment horizontal="left"/>
    </xf>
    <xf numFmtId="0" fontId="15" fillId="2" borderId="19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66674</xdr:rowOff>
    </xdr:from>
    <xdr:to>
      <xdr:col>0</xdr:col>
      <xdr:colOff>219076</xdr:colOff>
      <xdr:row>1</xdr:row>
      <xdr:rowOff>114299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576" y="314324"/>
          <a:ext cx="190500" cy="476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66674</xdr:rowOff>
    </xdr:from>
    <xdr:to>
      <xdr:col>0</xdr:col>
      <xdr:colOff>219076</xdr:colOff>
      <xdr:row>1</xdr:row>
      <xdr:rowOff>114299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8576" y="314324"/>
          <a:ext cx="190500" cy="476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B10" sqref="B10"/>
    </sheetView>
  </sheetViews>
  <sheetFormatPr defaultRowHeight="15" x14ac:dyDescent="0.25"/>
  <cols>
    <col min="1" max="1" width="38.42578125" customWidth="1"/>
  </cols>
  <sheetData>
    <row r="1" spans="1:4" x14ac:dyDescent="0.3">
      <c r="B1" t="s">
        <v>59</v>
      </c>
    </row>
    <row r="2" spans="1:4" x14ac:dyDescent="0.3">
      <c r="A2" t="s">
        <v>16</v>
      </c>
      <c r="B2" t="s">
        <v>10</v>
      </c>
      <c r="D2">
        <v>1</v>
      </c>
    </row>
    <row r="3" spans="1:4" x14ac:dyDescent="0.3">
      <c r="A3" t="s">
        <v>17</v>
      </c>
      <c r="B3" t="s">
        <v>9</v>
      </c>
      <c r="D3">
        <v>2</v>
      </c>
    </row>
    <row r="4" spans="1:4" x14ac:dyDescent="0.3">
      <c r="A4" t="s">
        <v>18</v>
      </c>
      <c r="B4" t="s">
        <v>7</v>
      </c>
      <c r="D4">
        <v>3</v>
      </c>
    </row>
    <row r="5" spans="1:4" x14ac:dyDescent="0.3">
      <c r="A5" t="s">
        <v>81</v>
      </c>
      <c r="B5" t="s">
        <v>82</v>
      </c>
    </row>
    <row r="6" spans="1:4" x14ac:dyDescent="0.3">
      <c r="A6" t="s">
        <v>50</v>
      </c>
      <c r="B6" t="s">
        <v>51</v>
      </c>
    </row>
    <row r="7" spans="1:4" x14ac:dyDescent="0.3">
      <c r="A7" t="s">
        <v>19</v>
      </c>
      <c r="B7" t="s">
        <v>11</v>
      </c>
    </row>
    <row r="8" spans="1:4" x14ac:dyDescent="0.3">
      <c r="A8" t="s">
        <v>67</v>
      </c>
      <c r="B8" t="s">
        <v>68</v>
      </c>
    </row>
    <row r="9" spans="1:4" x14ac:dyDescent="0.3">
      <c r="A9" t="s">
        <v>83</v>
      </c>
      <c r="B9" t="s">
        <v>47</v>
      </c>
    </row>
    <row r="10" spans="1:4" x14ac:dyDescent="0.3">
      <c r="A10" t="s">
        <v>42</v>
      </c>
      <c r="B10" t="s">
        <v>130</v>
      </c>
    </row>
    <row r="11" spans="1:4" x14ac:dyDescent="0.3">
      <c r="A11" t="s">
        <v>48</v>
      </c>
      <c r="B11" t="s">
        <v>49</v>
      </c>
    </row>
    <row r="12" spans="1:4" x14ac:dyDescent="0.3">
      <c r="A12" t="s">
        <v>20</v>
      </c>
      <c r="B12" t="s">
        <v>8</v>
      </c>
    </row>
    <row r="13" spans="1:4" x14ac:dyDescent="0.3">
      <c r="A13" t="s">
        <v>21</v>
      </c>
      <c r="B13" t="s">
        <v>24</v>
      </c>
    </row>
  </sheetData>
  <sortState ref="A1:B12">
    <sortCondition ref="B1:B12"/>
  </sortState>
  <dataValidations count="1">
    <dataValidation type="list" allowBlank="1" showInputMessage="1" showErrorMessage="1" sqref="G2" xr:uid="{00000000-0002-0000-0000-000000000000}">
      <formula1>NUMBER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3.42578125" style="92" customWidth="1"/>
    <col min="2" max="2" width="143.85546875" style="97" customWidth="1"/>
    <col min="3" max="16384" width="9.140625" style="96"/>
  </cols>
  <sheetData>
    <row r="1" spans="1:10" x14ac:dyDescent="0.25">
      <c r="B1" s="94" t="s">
        <v>84</v>
      </c>
      <c r="C1" s="92"/>
      <c r="D1" s="92"/>
      <c r="E1" s="92"/>
      <c r="F1" s="92"/>
      <c r="G1" s="92"/>
      <c r="H1" s="92"/>
      <c r="I1" s="92"/>
      <c r="J1" s="92"/>
    </row>
    <row r="2" spans="1:10" ht="14.45" x14ac:dyDescent="0.3">
      <c r="B2" s="91"/>
      <c r="C2" s="92"/>
      <c r="D2" s="92"/>
      <c r="E2" s="92"/>
      <c r="F2" s="92"/>
      <c r="G2" s="92"/>
      <c r="H2" s="92"/>
      <c r="I2" s="92"/>
      <c r="J2" s="92"/>
    </row>
    <row r="3" spans="1:10" x14ac:dyDescent="0.25">
      <c r="B3" s="93" t="s">
        <v>75</v>
      </c>
      <c r="C3" s="92"/>
      <c r="D3" s="92"/>
      <c r="E3" s="92"/>
      <c r="F3" s="92"/>
      <c r="G3" s="92"/>
      <c r="H3" s="92"/>
      <c r="I3" s="92"/>
      <c r="J3" s="92"/>
    </row>
    <row r="4" spans="1:10" x14ac:dyDescent="0.25">
      <c r="B4" s="93" t="s">
        <v>76</v>
      </c>
      <c r="C4" s="92"/>
      <c r="D4" s="92"/>
      <c r="E4" s="92"/>
      <c r="F4" s="92"/>
      <c r="G4" s="92"/>
      <c r="H4" s="92"/>
      <c r="I4" s="92"/>
      <c r="J4" s="92"/>
    </row>
    <row r="5" spans="1:10" ht="15.75" customHeight="1" x14ac:dyDescent="0.25">
      <c r="B5" s="93" t="s">
        <v>121</v>
      </c>
      <c r="C5" s="92"/>
      <c r="D5" s="92"/>
      <c r="E5" s="92"/>
      <c r="F5" s="92"/>
      <c r="G5" s="92"/>
      <c r="H5" s="92"/>
      <c r="I5" s="92"/>
      <c r="J5" s="92"/>
    </row>
    <row r="6" spans="1:10" ht="30" x14ac:dyDescent="0.25">
      <c r="B6" s="93" t="s">
        <v>77</v>
      </c>
      <c r="C6" s="92"/>
      <c r="D6" s="92"/>
      <c r="E6" s="92"/>
      <c r="F6" s="92"/>
      <c r="G6" s="92"/>
      <c r="H6" s="92"/>
      <c r="I6" s="92"/>
      <c r="J6" s="92"/>
    </row>
    <row r="7" spans="1:10" ht="14.45" x14ac:dyDescent="0.3">
      <c r="B7" s="93"/>
      <c r="C7" s="92"/>
      <c r="D7" s="92"/>
      <c r="E7" s="92"/>
      <c r="F7" s="92"/>
      <c r="G7" s="92"/>
      <c r="H7" s="92"/>
      <c r="I7" s="92"/>
      <c r="J7" s="92"/>
    </row>
    <row r="8" spans="1:10" ht="14.45" x14ac:dyDescent="0.3">
      <c r="A8" s="95" t="s">
        <v>70</v>
      </c>
      <c r="B8" s="93" t="s">
        <v>69</v>
      </c>
      <c r="C8" s="92"/>
      <c r="D8" s="92"/>
      <c r="E8" s="92"/>
      <c r="F8" s="92"/>
      <c r="G8" s="92"/>
      <c r="H8" s="92"/>
      <c r="I8" s="92"/>
      <c r="J8" s="92"/>
    </row>
    <row r="9" spans="1:10" ht="14.45" x14ac:dyDescent="0.3">
      <c r="A9" s="95" t="s">
        <v>71</v>
      </c>
      <c r="B9" s="93" t="s">
        <v>74</v>
      </c>
      <c r="C9" s="92"/>
      <c r="D9" s="92"/>
      <c r="E9" s="92"/>
      <c r="F9" s="92"/>
      <c r="G9" s="92"/>
      <c r="H9" s="92"/>
      <c r="I9" s="92"/>
      <c r="J9" s="92"/>
    </row>
    <row r="10" spans="1:10" x14ac:dyDescent="0.25">
      <c r="A10" s="95" t="s">
        <v>72</v>
      </c>
      <c r="B10" s="93" t="s">
        <v>138</v>
      </c>
      <c r="C10" s="92"/>
      <c r="D10" s="92"/>
      <c r="E10" s="92"/>
      <c r="F10" s="92"/>
      <c r="G10" s="92"/>
      <c r="H10" s="92"/>
      <c r="I10" s="92"/>
      <c r="J10" s="92"/>
    </row>
    <row r="11" spans="1:10" ht="28.9" x14ac:dyDescent="0.3">
      <c r="A11" s="95" t="s">
        <v>73</v>
      </c>
      <c r="B11" s="93" t="s">
        <v>78</v>
      </c>
      <c r="C11" s="92"/>
      <c r="D11" s="92"/>
      <c r="E11" s="92"/>
      <c r="F11" s="92"/>
      <c r="G11" s="92"/>
      <c r="H11" s="92"/>
      <c r="I11" s="92"/>
      <c r="J11" s="92"/>
    </row>
    <row r="12" spans="1:10" x14ac:dyDescent="0.25">
      <c r="A12" s="95"/>
      <c r="B12" s="93"/>
      <c r="C12" s="92"/>
      <c r="D12" s="92"/>
      <c r="E12" s="92"/>
      <c r="F12" s="92"/>
      <c r="G12" s="92"/>
      <c r="H12" s="92"/>
      <c r="I12" s="92"/>
      <c r="J12" s="92"/>
    </row>
    <row r="13" spans="1:10" s="100" customFormat="1" x14ac:dyDescent="0.25">
      <c r="A13" s="99"/>
      <c r="B13" s="101" t="s">
        <v>85</v>
      </c>
      <c r="C13" s="99"/>
      <c r="D13" s="99"/>
      <c r="E13" s="99"/>
      <c r="F13" s="99"/>
      <c r="G13" s="99"/>
      <c r="H13" s="99"/>
      <c r="I13" s="99"/>
      <c r="J13" s="99"/>
    </row>
    <row r="14" spans="1:10" s="100" customFormat="1" x14ac:dyDescent="0.25">
      <c r="A14" s="99"/>
      <c r="B14" s="102" t="s">
        <v>86</v>
      </c>
      <c r="C14" s="99"/>
      <c r="D14" s="99"/>
      <c r="E14" s="99"/>
      <c r="F14" s="99"/>
      <c r="G14" s="99"/>
      <c r="H14" s="99"/>
      <c r="I14" s="99"/>
      <c r="J14" s="99"/>
    </row>
    <row r="15" spans="1:10" s="100" customFormat="1" x14ac:dyDescent="0.25">
      <c r="A15" s="99"/>
      <c r="B15" s="103" t="s">
        <v>98</v>
      </c>
      <c r="C15" s="99"/>
      <c r="D15" s="99"/>
      <c r="E15" s="99"/>
      <c r="F15" s="99"/>
      <c r="G15" s="99"/>
      <c r="H15" s="99"/>
      <c r="I15" s="99"/>
      <c r="J15" s="99"/>
    </row>
    <row r="16" spans="1:10" s="100" customFormat="1" ht="13.5" customHeight="1" x14ac:dyDescent="0.25">
      <c r="A16" s="99"/>
      <c r="B16" s="103" t="s">
        <v>99</v>
      </c>
      <c r="C16" s="99"/>
      <c r="D16" s="99"/>
      <c r="E16" s="99"/>
      <c r="F16" s="99"/>
      <c r="G16" s="99"/>
      <c r="H16" s="99"/>
      <c r="I16" s="99"/>
      <c r="J16" s="99"/>
    </row>
    <row r="17" spans="1:10" s="100" customFormat="1" x14ac:dyDescent="0.25">
      <c r="A17" s="99"/>
      <c r="B17" s="103" t="s">
        <v>100</v>
      </c>
      <c r="C17" s="99"/>
      <c r="D17" s="99"/>
      <c r="E17" s="99"/>
      <c r="F17" s="99"/>
      <c r="G17" s="99"/>
      <c r="H17" s="99"/>
      <c r="I17" s="99"/>
      <c r="J17" s="99"/>
    </row>
    <row r="18" spans="1:10" s="100" customFormat="1" x14ac:dyDescent="0.25">
      <c r="A18" s="99"/>
      <c r="B18" s="103" t="s">
        <v>125</v>
      </c>
      <c r="C18" s="99"/>
      <c r="D18" s="99"/>
      <c r="E18" s="99"/>
      <c r="F18" s="99"/>
      <c r="G18" s="99"/>
      <c r="H18" s="99"/>
      <c r="I18" s="99"/>
      <c r="J18" s="99"/>
    </row>
    <row r="19" spans="1:10" s="100" customFormat="1" x14ac:dyDescent="0.25">
      <c r="A19" s="99"/>
      <c r="B19" s="102" t="s">
        <v>87</v>
      </c>
      <c r="C19" s="99"/>
      <c r="D19" s="99"/>
      <c r="E19" s="99"/>
      <c r="F19" s="99"/>
      <c r="G19" s="99"/>
      <c r="H19" s="99"/>
      <c r="I19" s="99"/>
      <c r="J19" s="99"/>
    </row>
    <row r="20" spans="1:10" s="100" customFormat="1" x14ac:dyDescent="0.25">
      <c r="A20" s="99"/>
      <c r="B20" s="103" t="s">
        <v>101</v>
      </c>
      <c r="C20" s="99"/>
      <c r="D20" s="99"/>
      <c r="E20" s="99"/>
      <c r="F20" s="99"/>
      <c r="G20" s="99"/>
      <c r="H20" s="99"/>
      <c r="I20" s="99"/>
      <c r="J20" s="99"/>
    </row>
    <row r="21" spans="1:10" s="100" customFormat="1" x14ac:dyDescent="0.25">
      <c r="A21" s="99"/>
      <c r="B21" s="103" t="s">
        <v>102</v>
      </c>
      <c r="C21" s="99"/>
      <c r="D21" s="99"/>
      <c r="E21" s="99"/>
      <c r="F21" s="99"/>
      <c r="G21" s="99"/>
      <c r="H21" s="99"/>
      <c r="I21" s="99"/>
      <c r="J21" s="99"/>
    </row>
    <row r="22" spans="1:10" s="100" customFormat="1" x14ac:dyDescent="0.25">
      <c r="A22" s="99"/>
      <c r="B22" s="103" t="s">
        <v>103</v>
      </c>
      <c r="C22" s="99"/>
      <c r="D22" s="99"/>
      <c r="E22" s="99"/>
      <c r="F22" s="99"/>
      <c r="G22" s="99"/>
      <c r="H22" s="99"/>
      <c r="I22" s="99"/>
      <c r="J22" s="99"/>
    </row>
    <row r="23" spans="1:10" s="100" customFormat="1" ht="30" x14ac:dyDescent="0.25">
      <c r="A23" s="99"/>
      <c r="B23" s="104" t="s">
        <v>96</v>
      </c>
      <c r="C23" s="99"/>
      <c r="D23" s="99"/>
      <c r="E23" s="99"/>
      <c r="F23" s="99"/>
      <c r="G23" s="99"/>
      <c r="H23" s="99"/>
      <c r="I23" s="99"/>
      <c r="J23" s="99"/>
    </row>
    <row r="24" spans="1:10" s="100" customFormat="1" x14ac:dyDescent="0.25">
      <c r="A24" s="99"/>
      <c r="B24" s="103" t="s">
        <v>104</v>
      </c>
      <c r="C24" s="99"/>
      <c r="D24" s="99"/>
      <c r="E24" s="99"/>
      <c r="F24" s="99"/>
      <c r="G24" s="99"/>
      <c r="H24" s="99"/>
      <c r="I24" s="99"/>
      <c r="J24" s="99"/>
    </row>
    <row r="25" spans="1:10" s="100" customFormat="1" x14ac:dyDescent="0.25">
      <c r="A25" s="99"/>
      <c r="B25" s="102" t="s">
        <v>88</v>
      </c>
      <c r="C25" s="99"/>
      <c r="D25" s="99"/>
      <c r="E25" s="99"/>
      <c r="F25" s="99"/>
      <c r="G25" s="99"/>
      <c r="H25" s="99"/>
      <c r="I25" s="99"/>
      <c r="J25" s="99"/>
    </row>
    <row r="26" spans="1:10" s="100" customFormat="1" x14ac:dyDescent="0.25">
      <c r="A26" s="99"/>
      <c r="B26" s="103" t="s">
        <v>105</v>
      </c>
      <c r="C26" s="99"/>
      <c r="D26" s="99"/>
      <c r="E26" s="99"/>
      <c r="F26" s="99"/>
      <c r="G26" s="99"/>
      <c r="H26" s="99"/>
      <c r="I26" s="99"/>
      <c r="J26" s="99"/>
    </row>
    <row r="27" spans="1:10" s="100" customFormat="1" x14ac:dyDescent="0.25">
      <c r="A27" s="99"/>
      <c r="B27" s="103" t="s">
        <v>106</v>
      </c>
      <c r="C27" s="99"/>
      <c r="D27" s="99"/>
      <c r="E27" s="99"/>
      <c r="F27" s="99"/>
      <c r="G27" s="99"/>
      <c r="H27" s="99"/>
      <c r="I27" s="99"/>
      <c r="J27" s="99"/>
    </row>
    <row r="28" spans="1:10" s="100" customFormat="1" x14ac:dyDescent="0.25">
      <c r="A28" s="99"/>
      <c r="B28" s="103" t="s">
        <v>107</v>
      </c>
      <c r="C28" s="99"/>
      <c r="D28" s="99"/>
      <c r="E28" s="99"/>
      <c r="F28" s="99"/>
      <c r="G28" s="99"/>
      <c r="H28" s="99"/>
      <c r="I28" s="99"/>
      <c r="J28" s="99"/>
    </row>
    <row r="29" spans="1:10" s="100" customFormat="1" x14ac:dyDescent="0.25">
      <c r="A29" s="99"/>
      <c r="B29" s="102" t="s">
        <v>89</v>
      </c>
      <c r="C29" s="99"/>
      <c r="D29" s="99"/>
      <c r="E29" s="99"/>
      <c r="F29" s="99"/>
      <c r="G29" s="99"/>
      <c r="H29" s="99"/>
      <c r="I29" s="99"/>
      <c r="J29" s="99"/>
    </row>
    <row r="30" spans="1:10" s="100" customFormat="1" x14ac:dyDescent="0.25">
      <c r="A30" s="99"/>
      <c r="B30" s="103" t="s">
        <v>108</v>
      </c>
      <c r="C30" s="99"/>
      <c r="D30" s="99"/>
      <c r="E30" s="99"/>
      <c r="F30" s="99"/>
      <c r="G30" s="99"/>
      <c r="H30" s="99"/>
      <c r="I30" s="99"/>
      <c r="J30" s="99"/>
    </row>
    <row r="31" spans="1:10" s="100" customFormat="1" x14ac:dyDescent="0.25">
      <c r="A31" s="99"/>
      <c r="B31" s="102" t="s">
        <v>90</v>
      </c>
      <c r="C31" s="99"/>
      <c r="D31" s="99"/>
      <c r="E31" s="99"/>
      <c r="F31" s="99"/>
      <c r="G31" s="99"/>
      <c r="H31" s="99"/>
      <c r="I31" s="99"/>
      <c r="J31" s="99"/>
    </row>
    <row r="32" spans="1:10" s="100" customFormat="1" ht="30" x14ac:dyDescent="0.25">
      <c r="A32" s="99"/>
      <c r="B32" s="102" t="s">
        <v>91</v>
      </c>
      <c r="C32" s="99"/>
      <c r="D32" s="99"/>
      <c r="E32" s="99"/>
      <c r="F32" s="99"/>
      <c r="G32" s="99"/>
      <c r="H32" s="99"/>
      <c r="I32" s="99"/>
      <c r="J32" s="99"/>
    </row>
    <row r="33" spans="1:10" s="100" customFormat="1" x14ac:dyDescent="0.25">
      <c r="A33" s="99"/>
      <c r="B33" s="102" t="s">
        <v>92</v>
      </c>
      <c r="C33" s="99"/>
      <c r="D33" s="99"/>
      <c r="E33" s="99"/>
      <c r="F33" s="99"/>
      <c r="G33" s="99"/>
      <c r="H33" s="99"/>
      <c r="I33" s="99"/>
      <c r="J33" s="99"/>
    </row>
    <row r="34" spans="1:10" s="100" customFormat="1" x14ac:dyDescent="0.25">
      <c r="A34" s="99"/>
      <c r="B34" s="102" t="s">
        <v>93</v>
      </c>
      <c r="C34" s="99"/>
      <c r="D34" s="99"/>
      <c r="E34" s="99"/>
      <c r="F34" s="99"/>
      <c r="G34" s="99"/>
      <c r="H34" s="99"/>
      <c r="I34" s="99"/>
      <c r="J34" s="99"/>
    </row>
    <row r="35" spans="1:10" s="100" customFormat="1" x14ac:dyDescent="0.25">
      <c r="A35" s="99"/>
      <c r="B35" s="103" t="s">
        <v>109</v>
      </c>
      <c r="C35" s="99"/>
      <c r="D35" s="99"/>
      <c r="E35" s="99"/>
      <c r="F35" s="99"/>
      <c r="G35" s="99"/>
      <c r="H35" s="99"/>
      <c r="I35" s="99"/>
      <c r="J35" s="99"/>
    </row>
    <row r="36" spans="1:10" s="100" customFormat="1" x14ac:dyDescent="0.25">
      <c r="A36" s="99"/>
      <c r="B36" s="104" t="s">
        <v>111</v>
      </c>
      <c r="C36" s="99"/>
      <c r="D36" s="99"/>
      <c r="E36" s="99"/>
      <c r="F36" s="99"/>
      <c r="G36" s="99"/>
      <c r="H36" s="99"/>
      <c r="I36" s="99"/>
      <c r="J36" s="99"/>
    </row>
    <row r="37" spans="1:10" s="100" customFormat="1" x14ac:dyDescent="0.25">
      <c r="A37" s="99"/>
      <c r="B37" s="104" t="s">
        <v>112</v>
      </c>
      <c r="C37" s="99"/>
      <c r="D37" s="99"/>
      <c r="E37" s="99"/>
      <c r="F37" s="99"/>
      <c r="G37" s="99"/>
      <c r="H37" s="99"/>
      <c r="I37" s="99"/>
      <c r="J37" s="99"/>
    </row>
    <row r="38" spans="1:10" s="100" customFormat="1" x14ac:dyDescent="0.25">
      <c r="A38" s="99"/>
      <c r="B38" s="103" t="s">
        <v>110</v>
      </c>
    </row>
    <row r="39" spans="1:10" s="100" customFormat="1" x14ac:dyDescent="0.25">
      <c r="A39" s="99"/>
      <c r="B39" s="104" t="s">
        <v>114</v>
      </c>
    </row>
    <row r="40" spans="1:10" s="100" customFormat="1" x14ac:dyDescent="0.25">
      <c r="A40" s="99"/>
      <c r="B40" s="104" t="s">
        <v>113</v>
      </c>
    </row>
  </sheetData>
  <pageMargins left="0.25" right="0.25" top="0.75" bottom="0.75" header="0.3" footer="0.3"/>
  <pageSetup scale="90" fitToHeight="0" orientation="landscape" verticalDpi="0" r:id="rId1"/>
  <ignoredErrors>
    <ignoredError sqref="A8:A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zoomScaleNormal="100" workbookViewId="0">
      <selection activeCell="P15" sqref="P15"/>
    </sheetView>
  </sheetViews>
  <sheetFormatPr defaultColWidth="9.140625" defaultRowHeight="14.25" x14ac:dyDescent="0.2"/>
  <cols>
    <col min="1" max="1" width="37.85546875" style="1" bestFit="1" customWidth="1"/>
    <col min="2" max="2" width="8.85546875" style="1" customWidth="1"/>
    <col min="3" max="3" width="8.28515625" style="1" customWidth="1"/>
    <col min="4" max="4" width="10.28515625" style="1" customWidth="1"/>
    <col min="5" max="5" width="12.85546875" style="1" bestFit="1" customWidth="1"/>
    <col min="6" max="6" width="11.140625" style="1" bestFit="1" customWidth="1"/>
    <col min="7" max="7" width="11.140625" style="1" customWidth="1"/>
    <col min="8" max="8" width="11.140625" style="1" bestFit="1" customWidth="1"/>
    <col min="9" max="9" width="11.140625" style="1" customWidth="1"/>
    <col min="10" max="10" width="13.7109375" style="1" bestFit="1" customWidth="1"/>
    <col min="11" max="11" width="13.85546875" style="1" bestFit="1" customWidth="1"/>
    <col min="12" max="16384" width="9.140625" style="1"/>
  </cols>
  <sheetData>
    <row r="1" spans="1:10" ht="19.5" customHeight="1" x14ac:dyDescent="0.2">
      <c r="A1" s="150" t="s">
        <v>124</v>
      </c>
      <c r="B1" s="151"/>
      <c r="C1" s="151"/>
      <c r="D1" s="151"/>
      <c r="E1" s="151"/>
      <c r="F1" s="151"/>
      <c r="G1" s="151"/>
      <c r="H1" s="152"/>
      <c r="I1" s="152"/>
      <c r="J1" s="153"/>
    </row>
    <row r="2" spans="1:10" x14ac:dyDescent="0.2">
      <c r="A2" s="45" t="s">
        <v>44</v>
      </c>
      <c r="B2" s="108" t="s">
        <v>56</v>
      </c>
      <c r="C2" s="55"/>
      <c r="D2" s="54" t="s">
        <v>45</v>
      </c>
      <c r="E2" s="105">
        <v>0.3</v>
      </c>
      <c r="F2" s="2" t="s">
        <v>46</v>
      </c>
      <c r="G2" s="106" t="s">
        <v>57</v>
      </c>
      <c r="H2" s="154"/>
      <c r="I2" s="154"/>
      <c r="J2" s="107"/>
    </row>
    <row r="3" spans="1:10" s="111" customFormat="1" ht="12.75" x14ac:dyDescent="0.2">
      <c r="A3" s="158" t="s">
        <v>122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s="111" customFormat="1" ht="12.75" x14ac:dyDescent="0.2">
      <c r="A4" s="159" t="s">
        <v>94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0" s="111" customFormat="1" ht="12.75" x14ac:dyDescent="0.2">
      <c r="A5" s="159" t="s">
        <v>95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0" s="111" customFormat="1" ht="39" customHeight="1" x14ac:dyDescent="0.2">
      <c r="A6" s="159" t="s">
        <v>126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0" s="111" customFormat="1" ht="12.75" x14ac:dyDescent="0.2">
      <c r="A7" s="160" t="s">
        <v>97</v>
      </c>
      <c r="B7" s="160"/>
      <c r="C7" s="160"/>
      <c r="D7" s="160"/>
      <c r="E7" s="160"/>
      <c r="F7" s="160"/>
      <c r="G7" s="160"/>
      <c r="H7" s="160"/>
      <c r="I7" s="160"/>
      <c r="J7" s="160"/>
    </row>
    <row r="8" spans="1:10" ht="22.5" customHeight="1" x14ac:dyDescent="0.2">
      <c r="A8" s="139" t="s">
        <v>127</v>
      </c>
      <c r="B8" s="140"/>
      <c r="C8" s="140"/>
      <c r="D8" s="140"/>
      <c r="E8" s="140"/>
      <c r="F8" s="140"/>
      <c r="G8" s="140"/>
      <c r="H8" s="140"/>
      <c r="I8" s="83"/>
      <c r="J8" s="84"/>
    </row>
    <row r="9" spans="1:10" x14ac:dyDescent="0.2">
      <c r="A9" s="155" t="s">
        <v>0</v>
      </c>
      <c r="B9" s="156"/>
      <c r="C9" s="156"/>
      <c r="D9" s="157"/>
      <c r="E9" s="44" t="s">
        <v>3</v>
      </c>
      <c r="F9" s="44" t="s">
        <v>4</v>
      </c>
      <c r="G9" s="44" t="s">
        <v>5</v>
      </c>
      <c r="H9" s="44" t="s">
        <v>6</v>
      </c>
      <c r="I9" s="44" t="s">
        <v>15</v>
      </c>
      <c r="J9" s="5" t="s">
        <v>2</v>
      </c>
    </row>
    <row r="10" spans="1:10" x14ac:dyDescent="0.2">
      <c r="A10" s="123" t="s">
        <v>22</v>
      </c>
      <c r="B10" s="124"/>
      <c r="C10" s="124"/>
      <c r="D10" s="125"/>
      <c r="E10" s="48">
        <v>249016</v>
      </c>
      <c r="F10" s="48">
        <v>256641</v>
      </c>
      <c r="G10" s="48">
        <v>265028</v>
      </c>
      <c r="H10" s="48">
        <v>274255</v>
      </c>
      <c r="I10" s="48">
        <v>284404</v>
      </c>
      <c r="J10" s="6">
        <f>SUM(E10:I10)</f>
        <v>1329344</v>
      </c>
    </row>
    <row r="11" spans="1:10" x14ac:dyDescent="0.2">
      <c r="A11" s="123" t="s">
        <v>79</v>
      </c>
      <c r="B11" s="124"/>
      <c r="C11" s="124"/>
      <c r="D11" s="125"/>
      <c r="E11" s="48">
        <v>249016</v>
      </c>
      <c r="F11" s="48">
        <v>256641</v>
      </c>
      <c r="G11" s="48">
        <v>265028</v>
      </c>
      <c r="H11" s="48">
        <v>274255</v>
      </c>
      <c r="I11" s="48">
        <v>284404</v>
      </c>
      <c r="J11" s="6">
        <f>SUM(E11:I11)</f>
        <v>1329344</v>
      </c>
    </row>
    <row r="12" spans="1:10" x14ac:dyDescent="0.2">
      <c r="A12" s="136" t="s">
        <v>23</v>
      </c>
      <c r="B12" s="137"/>
      <c r="C12" s="137"/>
      <c r="D12" s="138"/>
      <c r="E12" s="48">
        <v>13821</v>
      </c>
      <c r="F12" s="48">
        <v>13821</v>
      </c>
      <c r="G12" s="48">
        <v>13821</v>
      </c>
      <c r="H12" s="48">
        <v>13821</v>
      </c>
      <c r="I12" s="48">
        <v>13821</v>
      </c>
      <c r="J12" s="73">
        <f>SUM(E12:I12)</f>
        <v>69105</v>
      </c>
    </row>
    <row r="13" spans="1:10" x14ac:dyDescent="0.2">
      <c r="A13" s="62" t="s">
        <v>55</v>
      </c>
      <c r="B13" s="63"/>
      <c r="C13" s="63"/>
      <c r="D13" s="64"/>
      <c r="E13" s="79">
        <f>E10+E12</f>
        <v>262837</v>
      </c>
      <c r="F13" s="79">
        <f>F10+F12</f>
        <v>270462</v>
      </c>
      <c r="G13" s="79">
        <f t="shared" ref="G13:I13" si="0">G10+G12</f>
        <v>278849</v>
      </c>
      <c r="H13" s="79">
        <f t="shared" si="0"/>
        <v>288076</v>
      </c>
      <c r="I13" s="79">
        <f t="shared" si="0"/>
        <v>298225</v>
      </c>
      <c r="J13" s="80">
        <f>SUM(E13:I13)</f>
        <v>1398449</v>
      </c>
    </row>
    <row r="14" spans="1:10" x14ac:dyDescent="0.2">
      <c r="A14" s="61"/>
      <c r="B14" s="61"/>
      <c r="C14" s="61"/>
      <c r="D14" s="61"/>
      <c r="E14" s="81"/>
      <c r="F14" s="81"/>
      <c r="G14" s="81"/>
      <c r="H14" s="81"/>
      <c r="I14" s="81"/>
      <c r="J14" s="82"/>
    </row>
    <row r="15" spans="1:10" ht="30" customHeight="1" x14ac:dyDescent="0.2">
      <c r="A15" s="139" t="s">
        <v>129</v>
      </c>
      <c r="B15" s="140"/>
      <c r="C15" s="140"/>
      <c r="D15" s="140"/>
      <c r="E15" s="140"/>
      <c r="F15" s="140"/>
      <c r="G15" s="140"/>
      <c r="H15" s="140"/>
      <c r="I15" s="140"/>
      <c r="J15" s="141"/>
    </row>
    <row r="16" spans="1:10" ht="42.75" customHeight="1" x14ac:dyDescent="0.2">
      <c r="A16" s="142" t="s">
        <v>133</v>
      </c>
      <c r="B16" s="143"/>
      <c r="C16" s="143"/>
      <c r="D16" s="144"/>
      <c r="E16" s="114" t="s">
        <v>9</v>
      </c>
      <c r="F16" s="51" t="s">
        <v>7</v>
      </c>
      <c r="G16" s="51" t="s">
        <v>82</v>
      </c>
      <c r="H16" s="51" t="s">
        <v>8</v>
      </c>
      <c r="I16" s="51" t="s">
        <v>24</v>
      </c>
      <c r="J16" s="7" t="s">
        <v>2</v>
      </c>
    </row>
    <row r="17" spans="1:11" ht="29.25" customHeight="1" x14ac:dyDescent="0.2">
      <c r="A17" s="147" t="s">
        <v>134</v>
      </c>
      <c r="B17" s="148"/>
      <c r="C17" s="148"/>
      <c r="D17" s="149"/>
      <c r="E17" s="113"/>
      <c r="F17" s="113"/>
      <c r="G17" s="113"/>
      <c r="H17" s="113"/>
      <c r="I17" s="113"/>
      <c r="J17" s="112">
        <f>SUM(D17:I17)</f>
        <v>0</v>
      </c>
      <c r="K17" s="1" t="s">
        <v>131</v>
      </c>
    </row>
    <row r="18" spans="1:11" x14ac:dyDescent="0.2">
      <c r="A18" s="74"/>
      <c r="B18" s="74"/>
      <c r="C18" s="74"/>
      <c r="D18" s="74"/>
      <c r="E18" s="75"/>
      <c r="F18" s="75"/>
      <c r="G18" s="75"/>
      <c r="H18" s="75"/>
      <c r="I18" s="75"/>
      <c r="J18" s="76"/>
    </row>
    <row r="19" spans="1:11" ht="35.25" customHeight="1" x14ac:dyDescent="0.2">
      <c r="A19" s="139" t="s">
        <v>80</v>
      </c>
      <c r="B19" s="140"/>
      <c r="C19" s="140"/>
      <c r="D19" s="140"/>
      <c r="E19" s="140"/>
      <c r="F19" s="140"/>
      <c r="G19" s="140"/>
      <c r="H19" s="140"/>
      <c r="I19" s="140"/>
      <c r="J19" s="141"/>
    </row>
    <row r="20" spans="1:11" x14ac:dyDescent="0.2">
      <c r="A20" s="145" t="s">
        <v>27</v>
      </c>
      <c r="B20" s="126" t="s">
        <v>39</v>
      </c>
      <c r="C20" s="126" t="s">
        <v>40</v>
      </c>
      <c r="D20" s="128" t="s">
        <v>41</v>
      </c>
      <c r="E20" s="130" t="s">
        <v>26</v>
      </c>
      <c r="F20" s="131"/>
      <c r="G20" s="131"/>
      <c r="H20" s="131"/>
      <c r="I20" s="131"/>
      <c r="J20" s="132"/>
    </row>
    <row r="21" spans="1:11" x14ac:dyDescent="0.2">
      <c r="A21" s="146"/>
      <c r="B21" s="127"/>
      <c r="C21" s="127"/>
      <c r="D21" s="129"/>
      <c r="E21" s="33" t="s">
        <v>52</v>
      </c>
      <c r="F21" s="33" t="s">
        <v>4</v>
      </c>
      <c r="G21" s="33" t="s">
        <v>53</v>
      </c>
      <c r="H21" s="33" t="s">
        <v>6</v>
      </c>
      <c r="I21" s="33" t="s">
        <v>54</v>
      </c>
      <c r="J21" s="33" t="s">
        <v>2</v>
      </c>
    </row>
    <row r="22" spans="1:11" x14ac:dyDescent="0.2">
      <c r="A22" s="48" t="s">
        <v>115</v>
      </c>
      <c r="B22" s="85">
        <v>0</v>
      </c>
      <c r="C22" s="85">
        <v>0</v>
      </c>
      <c r="D22" s="86">
        <f t="shared" ref="D22:D27" si="1">100%-B22-C22</f>
        <v>1</v>
      </c>
      <c r="E22" s="46">
        <v>48678</v>
      </c>
      <c r="F22" s="46">
        <v>48678</v>
      </c>
      <c r="G22" s="46">
        <v>48678</v>
      </c>
      <c r="H22" s="46">
        <v>48678</v>
      </c>
      <c r="I22" s="46">
        <v>48678</v>
      </c>
      <c r="J22" s="16">
        <f t="shared" ref="J22:J27" si="2">SUM(E22:I22)</f>
        <v>243390</v>
      </c>
    </row>
    <row r="23" spans="1:11" x14ac:dyDescent="0.2">
      <c r="A23" s="48" t="s">
        <v>116</v>
      </c>
      <c r="B23" s="85">
        <v>0</v>
      </c>
      <c r="C23" s="85">
        <v>1</v>
      </c>
      <c r="D23" s="87">
        <f t="shared" si="1"/>
        <v>0</v>
      </c>
      <c r="E23" s="46">
        <v>16356</v>
      </c>
      <c r="F23" s="46">
        <v>16356</v>
      </c>
      <c r="G23" s="46">
        <v>16356</v>
      </c>
      <c r="H23" s="46">
        <v>16356</v>
      </c>
      <c r="I23" s="46">
        <v>16356</v>
      </c>
      <c r="J23" s="17">
        <f t="shared" si="2"/>
        <v>81780</v>
      </c>
    </row>
    <row r="24" spans="1:11" x14ac:dyDescent="0.2">
      <c r="A24" s="48" t="s">
        <v>120</v>
      </c>
      <c r="B24" s="85">
        <v>0</v>
      </c>
      <c r="C24" s="85">
        <v>1</v>
      </c>
      <c r="D24" s="87">
        <f t="shared" si="1"/>
        <v>0</v>
      </c>
      <c r="E24" s="46">
        <v>34478.400000000001</v>
      </c>
      <c r="F24" s="46">
        <v>34478.400000000001</v>
      </c>
      <c r="G24" s="46">
        <v>34478.400000000001</v>
      </c>
      <c r="H24" s="46">
        <v>34478.400000000001</v>
      </c>
      <c r="I24" s="46">
        <v>34478.400000000001</v>
      </c>
      <c r="J24" s="17">
        <f t="shared" si="2"/>
        <v>172392</v>
      </c>
    </row>
    <row r="25" spans="1:11" x14ac:dyDescent="0.2">
      <c r="A25" s="48" t="s">
        <v>117</v>
      </c>
      <c r="B25" s="85">
        <v>0</v>
      </c>
      <c r="C25" s="85">
        <v>0</v>
      </c>
      <c r="D25" s="87">
        <f t="shared" si="1"/>
        <v>1</v>
      </c>
      <c r="E25" s="46">
        <v>792</v>
      </c>
      <c r="F25" s="46">
        <v>792</v>
      </c>
      <c r="G25" s="46">
        <v>792</v>
      </c>
      <c r="H25" s="46">
        <v>792</v>
      </c>
      <c r="I25" s="46">
        <v>792</v>
      </c>
      <c r="J25" s="16">
        <f t="shared" si="2"/>
        <v>3960</v>
      </c>
    </row>
    <row r="26" spans="1:11" x14ac:dyDescent="0.2">
      <c r="A26" s="48" t="s">
        <v>118</v>
      </c>
      <c r="B26" s="85">
        <v>0</v>
      </c>
      <c r="C26" s="85">
        <v>0</v>
      </c>
      <c r="D26" s="87">
        <f t="shared" si="1"/>
        <v>1</v>
      </c>
      <c r="E26" s="46">
        <v>1500</v>
      </c>
      <c r="F26" s="46">
        <v>1500</v>
      </c>
      <c r="G26" s="46">
        <v>1500</v>
      </c>
      <c r="H26" s="46">
        <v>1500</v>
      </c>
      <c r="I26" s="46">
        <v>1500</v>
      </c>
      <c r="J26" s="16">
        <f t="shared" si="2"/>
        <v>7500</v>
      </c>
    </row>
    <row r="27" spans="1:11" x14ac:dyDescent="0.2">
      <c r="A27" s="49" t="s">
        <v>119</v>
      </c>
      <c r="B27" s="85">
        <v>0</v>
      </c>
      <c r="C27" s="85">
        <v>0</v>
      </c>
      <c r="D27" s="88">
        <f t="shared" si="1"/>
        <v>1</v>
      </c>
      <c r="E27" s="46">
        <v>1000</v>
      </c>
      <c r="F27" s="46">
        <v>1000</v>
      </c>
      <c r="G27" s="46">
        <v>1000</v>
      </c>
      <c r="H27" s="46">
        <v>1000</v>
      </c>
      <c r="I27" s="46">
        <v>1000</v>
      </c>
      <c r="J27" s="18">
        <f t="shared" si="2"/>
        <v>5000</v>
      </c>
    </row>
    <row r="28" spans="1:11" x14ac:dyDescent="0.2">
      <c r="A28" s="133" t="s">
        <v>1</v>
      </c>
      <c r="B28" s="134"/>
      <c r="C28" s="134"/>
      <c r="D28" s="135"/>
      <c r="E28" s="28">
        <f t="shared" ref="E28:J28" si="3">SUM(E22:E27)</f>
        <v>102804.4</v>
      </c>
      <c r="F28" s="28">
        <f t="shared" si="3"/>
        <v>102804.4</v>
      </c>
      <c r="G28" s="28">
        <f t="shared" si="3"/>
        <v>102804.4</v>
      </c>
      <c r="H28" s="28">
        <f t="shared" si="3"/>
        <v>102804.4</v>
      </c>
      <c r="I28" s="28">
        <f t="shared" si="3"/>
        <v>102804.4</v>
      </c>
      <c r="J28" s="29">
        <f t="shared" si="3"/>
        <v>514022</v>
      </c>
    </row>
    <row r="30" spans="1:11" s="98" customFormat="1" ht="15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1" s="98" customFormat="1" ht="15" x14ac:dyDescent="0.25">
      <c r="A31" s="122"/>
      <c r="B31" s="122"/>
      <c r="C31" s="122"/>
      <c r="D31" s="122"/>
      <c r="E31" s="122"/>
      <c r="F31" s="122"/>
      <c r="G31" s="122"/>
      <c r="H31" s="122"/>
      <c r="I31" s="122"/>
      <c r="J31" s="122"/>
    </row>
    <row r="32" spans="1:11" s="98" customFormat="1" ht="15" x14ac:dyDescent="0.25">
      <c r="A32" s="122"/>
      <c r="B32" s="122"/>
      <c r="C32" s="122"/>
      <c r="D32" s="122"/>
      <c r="E32" s="122"/>
      <c r="F32" s="122"/>
      <c r="G32" s="122"/>
      <c r="H32" s="122"/>
      <c r="I32" s="122"/>
      <c r="J32" s="122"/>
    </row>
  </sheetData>
  <mergeCells count="25">
    <mergeCell ref="A1:J1"/>
    <mergeCell ref="H2:I2"/>
    <mergeCell ref="A9:D9"/>
    <mergeCell ref="A10:D10"/>
    <mergeCell ref="A8:H8"/>
    <mergeCell ref="A3:J3"/>
    <mergeCell ref="A4:J4"/>
    <mergeCell ref="A5:J5"/>
    <mergeCell ref="A6:J6"/>
    <mergeCell ref="A7:J7"/>
    <mergeCell ref="A30:J30"/>
    <mergeCell ref="A31:J31"/>
    <mergeCell ref="A32:J32"/>
    <mergeCell ref="A11:D11"/>
    <mergeCell ref="C20:C21"/>
    <mergeCell ref="D20:D21"/>
    <mergeCell ref="E20:J20"/>
    <mergeCell ref="A28:D28"/>
    <mergeCell ref="A12:D12"/>
    <mergeCell ref="A15:J15"/>
    <mergeCell ref="A16:D16"/>
    <mergeCell ref="A19:J19"/>
    <mergeCell ref="A20:A21"/>
    <mergeCell ref="B20:B21"/>
    <mergeCell ref="A17:D17"/>
  </mergeCells>
  <conditionalFormatting sqref="D2:G2">
    <cfRule type="expression" dxfId="7" priority="1">
      <formula>$B$2="No"</formula>
    </cfRule>
  </conditionalFormatting>
  <conditionalFormatting sqref="C2:G2">
    <cfRule type="expression" dxfId="6" priority="2">
      <formula>$B$2="No"</formula>
    </cfRule>
  </conditionalFormatting>
  <dataValidations count="3">
    <dataValidation type="list" allowBlank="1" showInputMessage="1" showErrorMessage="1" sqref="G2" xr:uid="{00000000-0002-0000-0200-000000000000}">
      <formula1>"MTDC, DC, TC"</formula1>
    </dataValidation>
    <dataValidation type="list" allowBlank="1" showInputMessage="1" showErrorMessage="1" sqref="B2" xr:uid="{00000000-0002-0000-0200-000001000000}">
      <formula1>"Yes,No"</formula1>
    </dataValidation>
    <dataValidation type="list" allowBlank="1" showInputMessage="1" showErrorMessage="1" sqref="E16:I16" xr:uid="{00000000-0002-0000-0200-000002000000}">
      <formula1>UNIT4</formula1>
    </dataValidation>
  </dataValidations>
  <printOptions horizontalCentered="1" verticalCentered="1"/>
  <pageMargins left="0" right="0" top="0" bottom="0" header="0.05" footer="0.05"/>
  <pageSetup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opLeftCell="A13" zoomScaleNormal="100" workbookViewId="0">
      <selection activeCell="O19" sqref="O19"/>
    </sheetView>
  </sheetViews>
  <sheetFormatPr defaultColWidth="9.140625" defaultRowHeight="14.25" x14ac:dyDescent="0.2"/>
  <cols>
    <col min="1" max="1" width="36.28515625" style="1" customWidth="1"/>
    <col min="2" max="2" width="8.85546875" style="1" customWidth="1"/>
    <col min="3" max="3" width="9.140625" style="1" customWidth="1"/>
    <col min="4" max="4" width="8.140625" style="1" customWidth="1"/>
    <col min="5" max="5" width="12.85546875" style="1" customWidth="1"/>
    <col min="6" max="9" width="11.140625" style="1" bestFit="1" customWidth="1"/>
    <col min="10" max="10" width="13.7109375" style="1" customWidth="1"/>
    <col min="11" max="11" width="13.85546875" style="1" bestFit="1" customWidth="1"/>
    <col min="12" max="16384" width="9.140625" style="1"/>
  </cols>
  <sheetData>
    <row r="1" spans="1:11" ht="19.5" customHeight="1" x14ac:dyDescent="0.2">
      <c r="A1" s="150" t="s">
        <v>123</v>
      </c>
      <c r="B1" s="151"/>
      <c r="C1" s="151"/>
      <c r="D1" s="151"/>
      <c r="E1" s="151"/>
      <c r="F1" s="151"/>
      <c r="G1" s="151"/>
      <c r="H1" s="152"/>
      <c r="I1" s="152"/>
      <c r="J1" s="153"/>
    </row>
    <row r="2" spans="1:11" x14ac:dyDescent="0.2">
      <c r="A2" s="45" t="s">
        <v>44</v>
      </c>
      <c r="B2" s="108" t="s">
        <v>56</v>
      </c>
      <c r="C2" s="55"/>
      <c r="D2" s="54" t="s">
        <v>45</v>
      </c>
      <c r="E2" s="105">
        <v>0.2</v>
      </c>
      <c r="F2" s="2" t="s">
        <v>46</v>
      </c>
      <c r="G2" s="106" t="s">
        <v>58</v>
      </c>
      <c r="H2" s="154"/>
      <c r="I2" s="154"/>
      <c r="J2" s="107"/>
    </row>
    <row r="3" spans="1:11" s="111" customFormat="1" ht="12.75" x14ac:dyDescent="0.2">
      <c r="A3" s="158" t="s">
        <v>122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1" s="111" customFormat="1" ht="12.75" x14ac:dyDescent="0.2">
      <c r="A4" s="159" t="s">
        <v>94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1" s="111" customFormat="1" ht="12.75" x14ac:dyDescent="0.2">
      <c r="A5" s="159" t="s">
        <v>95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1" s="111" customFormat="1" ht="39" customHeight="1" x14ac:dyDescent="0.2">
      <c r="A6" s="159" t="s">
        <v>126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1" s="111" customFormat="1" ht="12.75" x14ac:dyDescent="0.2">
      <c r="A7" s="160" t="s">
        <v>97</v>
      </c>
      <c r="B7" s="160"/>
      <c r="C7" s="160"/>
      <c r="D7" s="160"/>
      <c r="E7" s="160"/>
      <c r="F7" s="160"/>
      <c r="G7" s="160"/>
      <c r="H7" s="160"/>
      <c r="I7" s="160"/>
      <c r="J7" s="160"/>
    </row>
    <row r="8" spans="1:11" ht="22.5" customHeight="1" x14ac:dyDescent="0.2">
      <c r="A8" s="139" t="s">
        <v>127</v>
      </c>
      <c r="B8" s="140"/>
      <c r="C8" s="140"/>
      <c r="D8" s="140"/>
      <c r="E8" s="140"/>
      <c r="F8" s="140"/>
      <c r="G8" s="140"/>
      <c r="H8" s="140"/>
      <c r="I8" s="83"/>
      <c r="J8" s="84"/>
    </row>
    <row r="9" spans="1:11" x14ac:dyDescent="0.2">
      <c r="A9" s="155" t="s">
        <v>0</v>
      </c>
      <c r="B9" s="156"/>
      <c r="C9" s="156"/>
      <c r="D9" s="157"/>
      <c r="E9" s="44" t="s">
        <v>3</v>
      </c>
      <c r="F9" s="44" t="s">
        <v>4</v>
      </c>
      <c r="G9" s="44" t="s">
        <v>5</v>
      </c>
      <c r="H9" s="44" t="s">
        <v>6</v>
      </c>
      <c r="I9" s="44" t="s">
        <v>15</v>
      </c>
      <c r="J9" s="5" t="s">
        <v>2</v>
      </c>
    </row>
    <row r="10" spans="1:11" x14ac:dyDescent="0.2">
      <c r="A10" s="123" t="s">
        <v>22</v>
      </c>
      <c r="B10" s="124"/>
      <c r="C10" s="124"/>
      <c r="D10" s="125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">
        <f>SUM(E10:I10)</f>
        <v>0</v>
      </c>
    </row>
    <row r="11" spans="1:11" x14ac:dyDescent="0.2">
      <c r="A11" s="123" t="str">
        <f>'PI Worksheet Example'!A11:D11</f>
        <v>Estimated Total Direct Costs minus Subawards:</v>
      </c>
      <c r="B11" s="124"/>
      <c r="C11" s="124"/>
      <c r="D11" s="125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">
        <f>SUM(E11:I11)</f>
        <v>0</v>
      </c>
    </row>
    <row r="12" spans="1:11" x14ac:dyDescent="0.2">
      <c r="A12" s="136" t="s">
        <v>23</v>
      </c>
      <c r="B12" s="137"/>
      <c r="C12" s="137"/>
      <c r="D12" s="138"/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3">
        <f>SUM(E12:I12)</f>
        <v>0</v>
      </c>
      <c r="K12" s="43"/>
    </row>
    <row r="13" spans="1:11" x14ac:dyDescent="0.2">
      <c r="A13" s="56" t="s">
        <v>55</v>
      </c>
      <c r="B13" s="57"/>
      <c r="C13" s="57"/>
      <c r="D13" s="58"/>
      <c r="E13" s="90">
        <f>E10+E12</f>
        <v>0</v>
      </c>
      <c r="F13" s="90">
        <f t="shared" ref="F13:I13" si="0">F10+F12</f>
        <v>0</v>
      </c>
      <c r="G13" s="90">
        <f t="shared" si="0"/>
        <v>0</v>
      </c>
      <c r="H13" s="90">
        <f t="shared" si="0"/>
        <v>0</v>
      </c>
      <c r="I13" s="90">
        <f t="shared" si="0"/>
        <v>0</v>
      </c>
      <c r="J13" s="80">
        <f>SUM(E13:I13)</f>
        <v>0</v>
      </c>
      <c r="K13" s="43"/>
    </row>
    <row r="14" spans="1:11" x14ac:dyDescent="0.2">
      <c r="A14" s="59"/>
      <c r="B14" s="59"/>
      <c r="C14" s="59"/>
      <c r="D14" s="59"/>
      <c r="E14" s="81"/>
      <c r="F14" s="81"/>
      <c r="G14" s="81"/>
      <c r="H14" s="81"/>
      <c r="I14" s="81"/>
      <c r="J14" s="82"/>
      <c r="K14" s="43"/>
    </row>
    <row r="15" spans="1:11" ht="29.25" customHeight="1" x14ac:dyDescent="0.2">
      <c r="A15" s="139" t="s">
        <v>128</v>
      </c>
      <c r="B15" s="140"/>
      <c r="C15" s="140"/>
      <c r="D15" s="140"/>
      <c r="E15" s="140"/>
      <c r="F15" s="140"/>
      <c r="G15" s="140"/>
      <c r="H15" s="140"/>
      <c r="I15" s="140"/>
      <c r="J15" s="141"/>
      <c r="K15" s="43"/>
    </row>
    <row r="16" spans="1:11" ht="42" customHeight="1" x14ac:dyDescent="0.2">
      <c r="A16" s="161" t="s">
        <v>133</v>
      </c>
      <c r="B16" s="162"/>
      <c r="C16" s="162"/>
      <c r="D16" s="163"/>
      <c r="E16" s="114" t="s">
        <v>59</v>
      </c>
      <c r="F16" s="51" t="s">
        <v>59</v>
      </c>
      <c r="G16" s="51" t="s">
        <v>59</v>
      </c>
      <c r="H16" s="51" t="s">
        <v>59</v>
      </c>
      <c r="I16" s="51" t="s">
        <v>59</v>
      </c>
      <c r="J16" s="7" t="s">
        <v>2</v>
      </c>
    </row>
    <row r="17" spans="1:11" ht="28.5" customHeight="1" x14ac:dyDescent="0.2">
      <c r="A17" s="147" t="s">
        <v>132</v>
      </c>
      <c r="B17" s="148"/>
      <c r="C17" s="148"/>
      <c r="D17" s="149"/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2">
        <f>SUM(D17:I17)</f>
        <v>0</v>
      </c>
      <c r="K17" s="1" t="s">
        <v>131</v>
      </c>
    </row>
    <row r="18" spans="1:11" ht="6.75" customHeight="1" x14ac:dyDescent="0.2">
      <c r="A18" s="74"/>
      <c r="B18" s="74"/>
      <c r="C18" s="74"/>
      <c r="D18" s="74"/>
      <c r="E18" s="75"/>
      <c r="F18" s="75"/>
      <c r="G18" s="75"/>
      <c r="H18" s="75"/>
      <c r="I18" s="75"/>
      <c r="J18" s="76"/>
    </row>
    <row r="19" spans="1:11" ht="14.25" customHeight="1" x14ac:dyDescent="0.2">
      <c r="A19" s="74" t="s">
        <v>145</v>
      </c>
      <c r="B19" s="115">
        <v>0</v>
      </c>
      <c r="C19" s="74"/>
      <c r="D19" s="74"/>
      <c r="E19" s="74" t="s">
        <v>146</v>
      </c>
      <c r="H19" s="115">
        <v>0</v>
      </c>
      <c r="I19" s="117"/>
      <c r="J19" s="117"/>
    </row>
    <row r="20" spans="1:11" x14ac:dyDescent="0.2">
      <c r="A20" s="74" t="s">
        <v>147</v>
      </c>
      <c r="B20" s="118">
        <v>0</v>
      </c>
      <c r="C20" s="74"/>
      <c r="D20" s="74"/>
      <c r="E20" s="74" t="s">
        <v>148</v>
      </c>
      <c r="H20" s="118">
        <v>0</v>
      </c>
      <c r="I20" s="117"/>
      <c r="J20" s="117"/>
    </row>
    <row r="21" spans="1:11" ht="14.25" customHeight="1" x14ac:dyDescent="0.2">
      <c r="A21" s="74" t="s">
        <v>149</v>
      </c>
      <c r="B21" s="115">
        <v>0</v>
      </c>
      <c r="C21" s="74"/>
      <c r="D21" s="74"/>
      <c r="E21" s="74" t="s">
        <v>150</v>
      </c>
      <c r="H21" s="115">
        <v>0</v>
      </c>
      <c r="I21" s="75"/>
      <c r="J21" s="76"/>
    </row>
    <row r="22" spans="1:11" ht="14.25" customHeight="1" x14ac:dyDescent="0.2">
      <c r="A22" s="74" t="s">
        <v>151</v>
      </c>
      <c r="B22" s="115">
        <v>0</v>
      </c>
      <c r="C22" s="74"/>
      <c r="D22" s="74"/>
      <c r="E22" s="74" t="s">
        <v>152</v>
      </c>
      <c r="H22" s="115">
        <v>0</v>
      </c>
      <c r="I22" s="75"/>
      <c r="J22" s="76"/>
    </row>
    <row r="23" spans="1:11" ht="6" customHeight="1" x14ac:dyDescent="0.2">
      <c r="A23" s="119"/>
      <c r="B23" s="119"/>
      <c r="C23" s="119"/>
      <c r="D23" s="119"/>
      <c r="E23" s="120"/>
      <c r="F23" s="120"/>
      <c r="G23" s="120"/>
      <c r="H23" s="120"/>
      <c r="I23" s="120"/>
      <c r="J23" s="121"/>
    </row>
    <row r="24" spans="1:11" ht="32.25" customHeight="1" x14ac:dyDescent="0.2">
      <c r="A24" s="139" t="s">
        <v>80</v>
      </c>
      <c r="B24" s="140"/>
      <c r="C24" s="140"/>
      <c r="D24" s="140"/>
      <c r="E24" s="140"/>
      <c r="F24" s="140"/>
      <c r="G24" s="140"/>
      <c r="H24" s="140"/>
      <c r="I24" s="140"/>
      <c r="J24" s="141"/>
    </row>
    <row r="25" spans="1:11" x14ac:dyDescent="0.2">
      <c r="A25" s="145" t="s">
        <v>141</v>
      </c>
      <c r="B25" s="126" t="s">
        <v>40</v>
      </c>
      <c r="C25" s="126" t="s">
        <v>41</v>
      </c>
      <c r="D25" s="164" t="s">
        <v>142</v>
      </c>
      <c r="E25" s="130" t="s">
        <v>26</v>
      </c>
      <c r="F25" s="131"/>
      <c r="G25" s="131"/>
      <c r="H25" s="131"/>
      <c r="I25" s="131"/>
      <c r="J25" s="132"/>
    </row>
    <row r="26" spans="1:11" x14ac:dyDescent="0.2">
      <c r="A26" s="146"/>
      <c r="B26" s="127"/>
      <c r="C26" s="127"/>
      <c r="D26" s="129"/>
      <c r="E26" s="33" t="s">
        <v>52</v>
      </c>
      <c r="F26" s="33" t="s">
        <v>4</v>
      </c>
      <c r="G26" s="33" t="s">
        <v>53</v>
      </c>
      <c r="H26" s="33" t="s">
        <v>6</v>
      </c>
      <c r="I26" s="33" t="s">
        <v>54</v>
      </c>
      <c r="J26" s="33" t="s">
        <v>2</v>
      </c>
    </row>
    <row r="27" spans="1:11" x14ac:dyDescent="0.2">
      <c r="A27" s="49" t="s">
        <v>135</v>
      </c>
      <c r="B27" s="85">
        <v>0</v>
      </c>
      <c r="C27" s="85">
        <v>0</v>
      </c>
      <c r="D27" s="8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16">
        <f t="shared" ref="J27:J32" si="1">SUM(E27:I27)</f>
        <v>0</v>
      </c>
    </row>
    <row r="28" spans="1:11" x14ac:dyDescent="0.2">
      <c r="A28" s="49"/>
      <c r="B28" s="85"/>
      <c r="C28" s="85"/>
      <c r="D28" s="87"/>
      <c r="E28" s="46"/>
      <c r="F28" s="46"/>
      <c r="G28" s="46"/>
      <c r="H28" s="46"/>
      <c r="I28" s="46"/>
      <c r="J28" s="17">
        <f t="shared" si="1"/>
        <v>0</v>
      </c>
    </row>
    <row r="29" spans="1:11" x14ac:dyDescent="0.2">
      <c r="A29" s="49"/>
      <c r="B29" s="85"/>
      <c r="C29" s="85"/>
      <c r="D29" s="87"/>
      <c r="E29" s="46"/>
      <c r="F29" s="46"/>
      <c r="G29" s="46"/>
      <c r="H29" s="46"/>
      <c r="I29" s="46"/>
      <c r="J29" s="17">
        <f t="shared" si="1"/>
        <v>0</v>
      </c>
    </row>
    <row r="30" spans="1:11" x14ac:dyDescent="0.2">
      <c r="A30" s="49"/>
      <c r="B30" s="85"/>
      <c r="C30" s="85"/>
      <c r="D30" s="87"/>
      <c r="E30" s="46"/>
      <c r="F30" s="46"/>
      <c r="G30" s="46"/>
      <c r="H30" s="46"/>
      <c r="I30" s="46"/>
      <c r="J30" s="16">
        <f t="shared" si="1"/>
        <v>0</v>
      </c>
    </row>
    <row r="31" spans="1:11" x14ac:dyDescent="0.2">
      <c r="A31" s="49"/>
      <c r="B31" s="85"/>
      <c r="C31" s="85"/>
      <c r="D31" s="87"/>
      <c r="E31" s="46"/>
      <c r="F31" s="46"/>
      <c r="G31" s="46"/>
      <c r="H31" s="46"/>
      <c r="I31" s="46"/>
      <c r="J31" s="16">
        <f t="shared" si="1"/>
        <v>0</v>
      </c>
    </row>
    <row r="32" spans="1:11" x14ac:dyDescent="0.2">
      <c r="A32" s="49"/>
      <c r="B32" s="85"/>
      <c r="C32" s="85"/>
      <c r="D32" s="88"/>
      <c r="E32" s="46"/>
      <c r="F32" s="46"/>
      <c r="G32" s="46"/>
      <c r="H32" s="46"/>
      <c r="I32" s="46"/>
      <c r="J32" s="18">
        <f t="shared" si="1"/>
        <v>0</v>
      </c>
    </row>
    <row r="33" spans="1:11" x14ac:dyDescent="0.2">
      <c r="A33" s="133" t="s">
        <v>1</v>
      </c>
      <c r="B33" s="134"/>
      <c r="C33" s="134"/>
      <c r="D33" s="135"/>
      <c r="E33" s="28">
        <f t="shared" ref="E33:J33" si="2">SUM(E27:E32)</f>
        <v>0</v>
      </c>
      <c r="F33" s="28">
        <f t="shared" si="2"/>
        <v>0</v>
      </c>
      <c r="G33" s="28">
        <f t="shared" si="2"/>
        <v>0</v>
      </c>
      <c r="H33" s="28">
        <f t="shared" si="2"/>
        <v>0</v>
      </c>
      <c r="I33" s="28">
        <f t="shared" si="2"/>
        <v>0</v>
      </c>
      <c r="J33" s="29">
        <f t="shared" si="2"/>
        <v>0</v>
      </c>
      <c r="K33" s="50"/>
    </row>
    <row r="34" spans="1:11" x14ac:dyDescent="0.2">
      <c r="A34" s="77"/>
      <c r="B34" s="77"/>
      <c r="C34" s="77"/>
      <c r="D34" s="77"/>
      <c r="E34" s="78"/>
      <c r="F34" s="78"/>
      <c r="G34" s="78"/>
      <c r="H34" s="78"/>
      <c r="I34" s="78"/>
      <c r="J34" s="78"/>
      <c r="K34" s="50"/>
    </row>
  </sheetData>
  <mergeCells count="22">
    <mergeCell ref="A16:D16"/>
    <mergeCell ref="E25:J25"/>
    <mergeCell ref="A33:D33"/>
    <mergeCell ref="A25:A26"/>
    <mergeCell ref="B25:B26"/>
    <mergeCell ref="C25:C26"/>
    <mergeCell ref="D25:D26"/>
    <mergeCell ref="A24:J24"/>
    <mergeCell ref="A17:D17"/>
    <mergeCell ref="A12:D12"/>
    <mergeCell ref="A8:H8"/>
    <mergeCell ref="A15:J15"/>
    <mergeCell ref="A1:J1"/>
    <mergeCell ref="H2:I2"/>
    <mergeCell ref="A9:D9"/>
    <mergeCell ref="A10:D10"/>
    <mergeCell ref="A11:D11"/>
    <mergeCell ref="A3:J3"/>
    <mergeCell ref="A4:J4"/>
    <mergeCell ref="A5:J5"/>
    <mergeCell ref="A6:J6"/>
    <mergeCell ref="A7:J7"/>
  </mergeCells>
  <conditionalFormatting sqref="D2:G2">
    <cfRule type="expression" dxfId="5" priority="1">
      <formula>$B$2="No"</formula>
    </cfRule>
  </conditionalFormatting>
  <conditionalFormatting sqref="C2:G2">
    <cfRule type="expression" dxfId="4" priority="2">
      <formula>$B$2="No"</formula>
    </cfRule>
  </conditionalFormatting>
  <dataValidations count="3">
    <dataValidation type="list" allowBlank="1" showInputMessage="1" showErrorMessage="1" sqref="E16:I16" xr:uid="{00000000-0002-0000-0300-000000000000}">
      <formula1>CHOOSE1</formula1>
    </dataValidation>
    <dataValidation type="list" allowBlank="1" showInputMessage="1" showErrorMessage="1" sqref="B2" xr:uid="{00000000-0002-0000-0300-000001000000}">
      <formula1>"Yes,No"</formula1>
    </dataValidation>
    <dataValidation type="list" allowBlank="1" showInputMessage="1" showErrorMessage="1" sqref="G2" xr:uid="{00000000-0002-0000-0300-000002000000}">
      <formula1>"MTDC, DC, TC"</formula1>
    </dataValidation>
  </dataValidations>
  <printOptions horizontalCentered="1"/>
  <pageMargins left="0" right="0" top="0.5" bottom="0" header="0.05" footer="0.0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1"/>
  <sheetViews>
    <sheetView tabSelected="1" topLeftCell="A7" zoomScaleNormal="100" workbookViewId="0">
      <selection activeCell="E31" sqref="E31"/>
    </sheetView>
  </sheetViews>
  <sheetFormatPr defaultColWidth="9.140625" defaultRowHeight="14.25" x14ac:dyDescent="0.2"/>
  <cols>
    <col min="1" max="1" width="37.85546875" style="1" bestFit="1" customWidth="1"/>
    <col min="2" max="2" width="7.85546875" style="1" customWidth="1"/>
    <col min="3" max="3" width="8.28515625" style="1" customWidth="1"/>
    <col min="4" max="4" width="9.5703125" style="1" bestFit="1" customWidth="1"/>
    <col min="5" max="5" width="12.85546875" style="1" bestFit="1" customWidth="1"/>
    <col min="6" max="9" width="11.140625" style="1" bestFit="1" customWidth="1"/>
    <col min="10" max="10" width="12.85546875" style="1" bestFit="1" customWidth="1"/>
    <col min="11" max="11" width="13.85546875" style="1" bestFit="1" customWidth="1"/>
    <col min="12" max="16384" width="9.140625" style="1"/>
  </cols>
  <sheetData>
    <row r="1" spans="1:11" ht="19.5" customHeight="1" thickBot="1" x14ac:dyDescent="0.25">
      <c r="A1" s="150" t="str">
        <f>'PI Worksheet'!A1:J1</f>
        <v>[Edit: Grant Proposal Title] - Training Grant Match Request to ACCD</v>
      </c>
      <c r="B1" s="151"/>
      <c r="C1" s="151"/>
      <c r="D1" s="151"/>
      <c r="E1" s="151"/>
      <c r="F1" s="151"/>
      <c r="G1" s="151"/>
      <c r="H1" s="152"/>
      <c r="I1" s="152"/>
      <c r="J1" s="153"/>
    </row>
    <row r="2" spans="1:11" ht="15" thickBot="1" x14ac:dyDescent="0.25">
      <c r="A2" s="45" t="str">
        <f>'PI Worksheet'!A2</f>
        <v>Does the Sponsor Require Match?</v>
      </c>
      <c r="B2" s="52" t="str">
        <f>'PI Worksheet'!B2</f>
        <v>No</v>
      </c>
      <c r="C2" s="55"/>
      <c r="D2" s="54" t="str">
        <f>'PI Worksheet'!D2</f>
        <v>If so, what %?</v>
      </c>
      <c r="E2" s="109"/>
      <c r="F2" s="2" t="str">
        <f>'PI Worksheet'!F2</f>
        <v>Basis?</v>
      </c>
      <c r="G2" s="110"/>
      <c r="H2" s="154"/>
      <c r="I2" s="154"/>
      <c r="J2" s="107"/>
    </row>
    <row r="3" spans="1:11" x14ac:dyDescent="0.2">
      <c r="A3" s="165" t="s">
        <v>0</v>
      </c>
      <c r="B3" s="156"/>
      <c r="C3" s="166"/>
      <c r="D3" s="167"/>
      <c r="E3" s="44" t="s">
        <v>3</v>
      </c>
      <c r="F3" s="4" t="s">
        <v>4</v>
      </c>
      <c r="G3" s="44" t="s">
        <v>5</v>
      </c>
      <c r="H3" s="4" t="s">
        <v>6</v>
      </c>
      <c r="I3" s="4" t="s">
        <v>15</v>
      </c>
      <c r="J3" s="5" t="s">
        <v>2</v>
      </c>
    </row>
    <row r="4" spans="1:11" x14ac:dyDescent="0.2">
      <c r="A4" s="123" t="s">
        <v>22</v>
      </c>
      <c r="B4" s="124"/>
      <c r="C4" s="124"/>
      <c r="D4" s="125"/>
      <c r="E4" s="48">
        <f>'PI Worksheet'!E10</f>
        <v>0</v>
      </c>
      <c r="F4" s="48">
        <f>'PI Worksheet'!F10</f>
        <v>0</v>
      </c>
      <c r="G4" s="48">
        <f>'PI Worksheet'!G10</f>
        <v>0</v>
      </c>
      <c r="H4" s="48">
        <f>'PI Worksheet'!H10</f>
        <v>0</v>
      </c>
      <c r="I4" s="48">
        <f>'PI Worksheet'!I10</f>
        <v>0</v>
      </c>
      <c r="J4" s="6">
        <f>SUM(E4:I4)</f>
        <v>0</v>
      </c>
    </row>
    <row r="5" spans="1:11" x14ac:dyDescent="0.2">
      <c r="A5" s="123" t="str">
        <f>'PI Worksheet Example'!A11:D11</f>
        <v>Estimated Total Direct Costs minus Subawards:</v>
      </c>
      <c r="B5" s="124"/>
      <c r="C5" s="124"/>
      <c r="D5" s="125"/>
      <c r="E5" s="48">
        <f>'PI Worksheet'!E11</f>
        <v>0</v>
      </c>
      <c r="F5" s="48">
        <f>'PI Worksheet'!F11</f>
        <v>0</v>
      </c>
      <c r="G5" s="48">
        <f>'PI Worksheet'!G11</f>
        <v>0</v>
      </c>
      <c r="H5" s="48">
        <f>'PI Worksheet'!H11</f>
        <v>0</v>
      </c>
      <c r="I5" s="48">
        <f>'PI Worksheet'!I11</f>
        <v>0</v>
      </c>
      <c r="J5" s="6">
        <f>SUM(E5:I5)</f>
        <v>0</v>
      </c>
    </row>
    <row r="6" spans="1:11" x14ac:dyDescent="0.2">
      <c r="A6" s="123" t="s">
        <v>23</v>
      </c>
      <c r="B6" s="124"/>
      <c r="C6" s="124"/>
      <c r="D6" s="125"/>
      <c r="E6" s="48">
        <f>'PI Worksheet'!E12</f>
        <v>0</v>
      </c>
      <c r="F6" s="48">
        <f>'PI Worksheet'!F12</f>
        <v>0</v>
      </c>
      <c r="G6" s="48">
        <f>'PI Worksheet'!G12</f>
        <v>0</v>
      </c>
      <c r="H6" s="48">
        <f>'PI Worksheet'!H12</f>
        <v>0</v>
      </c>
      <c r="I6" s="48">
        <f>'PI Worksheet'!I12</f>
        <v>0</v>
      </c>
      <c r="J6" s="6">
        <f>SUM(E6:I6)</f>
        <v>0</v>
      </c>
      <c r="K6" s="43"/>
    </row>
    <row r="7" spans="1:11" x14ac:dyDescent="0.2">
      <c r="A7" s="171" t="s">
        <v>25</v>
      </c>
      <c r="B7" s="172"/>
      <c r="C7" s="172"/>
      <c r="D7" s="173"/>
      <c r="E7" s="51" t="str">
        <f>'PI Worksheet'!E16</f>
        <v>Choose</v>
      </c>
      <c r="F7" s="51" t="str">
        <f>'PI Worksheet'!F16</f>
        <v>Choose</v>
      </c>
      <c r="G7" s="51" t="str">
        <f>'PI Worksheet'!G16</f>
        <v>Choose</v>
      </c>
      <c r="H7" s="51" t="str">
        <f>'PI Worksheet'!H16</f>
        <v>Choose</v>
      </c>
      <c r="I7" s="51" t="str">
        <f>'PI Worksheet'!I16</f>
        <v>Choose</v>
      </c>
      <c r="J7" s="7" t="s">
        <v>2</v>
      </c>
    </row>
    <row r="8" spans="1:11" x14ac:dyDescent="0.2">
      <c r="A8" s="174" t="s">
        <v>140</v>
      </c>
      <c r="B8" s="175"/>
      <c r="C8" s="175"/>
      <c r="D8" s="176"/>
      <c r="E8" s="47">
        <f>'PI Worksheet'!E17</f>
        <v>0</v>
      </c>
      <c r="F8" s="47">
        <f>'PI Worksheet'!F17</f>
        <v>0</v>
      </c>
      <c r="G8" s="47">
        <f>'PI Worksheet'!G17</f>
        <v>0</v>
      </c>
      <c r="H8" s="47">
        <f>'PI Worksheet'!H17</f>
        <v>0</v>
      </c>
      <c r="I8" s="47">
        <f>'PI Worksheet'!I17</f>
        <v>0</v>
      </c>
      <c r="J8" s="8">
        <f>SUM(D8:I8)</f>
        <v>0</v>
      </c>
    </row>
    <row r="9" spans="1:11" ht="6.75" customHeight="1" x14ac:dyDescent="0.2">
      <c r="A9" s="74"/>
      <c r="B9" s="74"/>
      <c r="C9" s="74"/>
      <c r="D9" s="74"/>
      <c r="E9" s="75"/>
      <c r="F9" s="75"/>
      <c r="G9" s="75"/>
      <c r="H9" s="75"/>
      <c r="I9" s="75"/>
      <c r="J9" s="76"/>
    </row>
    <row r="10" spans="1:11" ht="14.25" customHeight="1" x14ac:dyDescent="0.2">
      <c r="A10" s="74" t="s">
        <v>145</v>
      </c>
      <c r="B10" s="115">
        <f>'PI Worksheet'!B19</f>
        <v>0</v>
      </c>
      <c r="C10" s="74"/>
      <c r="D10" s="74"/>
      <c r="E10" s="74" t="s">
        <v>146</v>
      </c>
      <c r="H10" s="115">
        <f>'PI Worksheet'!H19</f>
        <v>0</v>
      </c>
      <c r="I10" s="117"/>
      <c r="J10" s="117"/>
    </row>
    <row r="11" spans="1:11" x14ac:dyDescent="0.2">
      <c r="A11" s="74" t="s">
        <v>147</v>
      </c>
      <c r="B11" s="118">
        <f>'PI Worksheet'!B20</f>
        <v>0</v>
      </c>
      <c r="C11" s="74"/>
      <c r="D11" s="74"/>
      <c r="E11" s="74" t="s">
        <v>148</v>
      </c>
      <c r="H11" s="118">
        <f>'PI Worksheet'!H20</f>
        <v>0</v>
      </c>
      <c r="I11" s="117"/>
      <c r="J11" s="117"/>
    </row>
    <row r="12" spans="1:11" ht="14.25" customHeight="1" x14ac:dyDescent="0.2">
      <c r="A12" s="74" t="s">
        <v>149</v>
      </c>
      <c r="B12" s="115">
        <f>'PI Worksheet'!B21</f>
        <v>0</v>
      </c>
      <c r="C12" s="74"/>
      <c r="D12" s="74"/>
      <c r="E12" s="74" t="s">
        <v>150</v>
      </c>
      <c r="H12" s="115">
        <f>'PI Worksheet'!H21</f>
        <v>0</v>
      </c>
      <c r="I12" s="75"/>
      <c r="J12" s="76"/>
    </row>
    <row r="13" spans="1:11" ht="14.25" customHeight="1" x14ac:dyDescent="0.2">
      <c r="A13" s="74" t="s">
        <v>151</v>
      </c>
      <c r="B13" s="115">
        <f>'PI Worksheet'!B22</f>
        <v>0</v>
      </c>
      <c r="C13" s="74"/>
      <c r="D13" s="74"/>
      <c r="E13" s="74" t="s">
        <v>152</v>
      </c>
      <c r="H13" s="115">
        <f>'PI Worksheet'!H22</f>
        <v>0</v>
      </c>
      <c r="I13" s="75"/>
      <c r="J13" s="76"/>
    </row>
    <row r="14" spans="1:11" ht="6" customHeight="1" x14ac:dyDescent="0.2">
      <c r="A14" s="119"/>
      <c r="B14" s="119"/>
      <c r="C14" s="119"/>
      <c r="D14" s="119"/>
      <c r="E14" s="120"/>
      <c r="F14" s="120"/>
      <c r="G14" s="120"/>
      <c r="H14" s="120"/>
      <c r="I14" s="120"/>
      <c r="J14" s="121"/>
    </row>
    <row r="15" spans="1:11" x14ac:dyDescent="0.2">
      <c r="A15" s="27" t="s">
        <v>141</v>
      </c>
      <c r="B15" s="33" t="s">
        <v>139</v>
      </c>
      <c r="C15" s="33" t="s">
        <v>41</v>
      </c>
      <c r="D15" s="116" t="s">
        <v>142</v>
      </c>
      <c r="E15" s="177" t="s">
        <v>26</v>
      </c>
      <c r="F15" s="178"/>
      <c r="G15" s="178"/>
      <c r="H15" s="178"/>
      <c r="I15" s="178"/>
      <c r="J15" s="179"/>
    </row>
    <row r="16" spans="1:11" x14ac:dyDescent="0.2">
      <c r="A16" s="53" t="str">
        <f>'PI Worksheet'!A27</f>
        <v>XX</v>
      </c>
      <c r="B16" s="65">
        <f>'PI Worksheet'!B27</f>
        <v>0</v>
      </c>
      <c r="C16" s="65">
        <f>'PI Worksheet'!C27</f>
        <v>0</v>
      </c>
      <c r="D16" s="65">
        <f>'PI Worksheet'!D27</f>
        <v>0</v>
      </c>
      <c r="E16" s="67">
        <f>'PI Worksheet'!E27</f>
        <v>0</v>
      </c>
      <c r="F16" s="67">
        <f>'PI Worksheet'!F27</f>
        <v>0</v>
      </c>
      <c r="G16" s="67">
        <f>'PI Worksheet'!G27</f>
        <v>0</v>
      </c>
      <c r="H16" s="67">
        <f>'PI Worksheet'!H27</f>
        <v>0</v>
      </c>
      <c r="I16" s="68">
        <f>'PI Worksheet'!I27</f>
        <v>0</v>
      </c>
      <c r="J16" s="16">
        <f t="shared" ref="J16:J21" si="0">SUM(E16:I16)</f>
        <v>0</v>
      </c>
    </row>
    <row r="17" spans="1:11" x14ac:dyDescent="0.2">
      <c r="A17" s="53">
        <f>'PI Worksheet'!A28</f>
        <v>0</v>
      </c>
      <c r="B17" s="65">
        <f>'PI Worksheet'!B28</f>
        <v>0</v>
      </c>
      <c r="C17" s="65">
        <f>'PI Worksheet'!C28</f>
        <v>0</v>
      </c>
      <c r="D17" s="65">
        <f>'PI Worksheet'!D28</f>
        <v>0</v>
      </c>
      <c r="E17" s="66">
        <f>'PI Worksheet'!E28</f>
        <v>0</v>
      </c>
      <c r="F17" s="66">
        <f>'PI Worksheet'!F28</f>
        <v>0</v>
      </c>
      <c r="G17" s="66">
        <f>'PI Worksheet'!G28</f>
        <v>0</v>
      </c>
      <c r="H17" s="66">
        <f>'PI Worksheet'!H28</f>
        <v>0</v>
      </c>
      <c r="I17" s="69">
        <f>'PI Worksheet'!I28</f>
        <v>0</v>
      </c>
      <c r="J17" s="16">
        <f t="shared" si="0"/>
        <v>0</v>
      </c>
    </row>
    <row r="18" spans="1:11" x14ac:dyDescent="0.2">
      <c r="A18" s="53">
        <f>'PI Worksheet'!A29</f>
        <v>0</v>
      </c>
      <c r="B18" s="65">
        <f>'PI Worksheet'!B29</f>
        <v>0</v>
      </c>
      <c r="C18" s="65">
        <f>'PI Worksheet'!C29</f>
        <v>0</v>
      </c>
      <c r="D18" s="65">
        <f>'PI Worksheet'!D29</f>
        <v>0</v>
      </c>
      <c r="E18" s="66">
        <f>'PI Worksheet'!E29</f>
        <v>0</v>
      </c>
      <c r="F18" s="66">
        <f>'PI Worksheet'!F29</f>
        <v>0</v>
      </c>
      <c r="G18" s="66">
        <f>'PI Worksheet'!G29</f>
        <v>0</v>
      </c>
      <c r="H18" s="66">
        <f>'PI Worksheet'!H29</f>
        <v>0</v>
      </c>
      <c r="I18" s="69">
        <f>'PI Worksheet'!I29</f>
        <v>0</v>
      </c>
      <c r="J18" s="16">
        <f t="shared" si="0"/>
        <v>0</v>
      </c>
    </row>
    <row r="19" spans="1:11" x14ac:dyDescent="0.2">
      <c r="A19" s="53">
        <f>'PI Worksheet'!A30</f>
        <v>0</v>
      </c>
      <c r="B19" s="65">
        <f>'PI Worksheet'!B30</f>
        <v>0</v>
      </c>
      <c r="C19" s="65">
        <f>'PI Worksheet'!C30</f>
        <v>0</v>
      </c>
      <c r="D19" s="65">
        <f>'PI Worksheet'!D30</f>
        <v>0</v>
      </c>
      <c r="E19" s="66">
        <f>'PI Worksheet'!E30</f>
        <v>0</v>
      </c>
      <c r="F19" s="66">
        <f>'PI Worksheet'!F30</f>
        <v>0</v>
      </c>
      <c r="G19" s="66">
        <f>'PI Worksheet'!G30</f>
        <v>0</v>
      </c>
      <c r="H19" s="66">
        <f>'PI Worksheet'!H30</f>
        <v>0</v>
      </c>
      <c r="I19" s="69">
        <f>'PI Worksheet'!I30</f>
        <v>0</v>
      </c>
      <c r="J19" s="16">
        <f t="shared" si="0"/>
        <v>0</v>
      </c>
    </row>
    <row r="20" spans="1:11" x14ac:dyDescent="0.2">
      <c r="A20" s="53">
        <f>'PI Worksheet'!A31</f>
        <v>0</v>
      </c>
      <c r="B20" s="65">
        <f>'PI Worksheet'!B31</f>
        <v>0</v>
      </c>
      <c r="C20" s="65">
        <f>'PI Worksheet'!C31</f>
        <v>0</v>
      </c>
      <c r="D20" s="65">
        <f>'PI Worksheet'!D31</f>
        <v>0</v>
      </c>
      <c r="E20" s="66">
        <f>'PI Worksheet'!E31</f>
        <v>0</v>
      </c>
      <c r="F20" s="66">
        <f>'PI Worksheet'!F31</f>
        <v>0</v>
      </c>
      <c r="G20" s="66">
        <f>'PI Worksheet'!G31</f>
        <v>0</v>
      </c>
      <c r="H20" s="66">
        <f>'PI Worksheet'!H31</f>
        <v>0</v>
      </c>
      <c r="I20" s="69">
        <f>'PI Worksheet'!I31</f>
        <v>0</v>
      </c>
      <c r="J20" s="16">
        <f t="shared" si="0"/>
        <v>0</v>
      </c>
    </row>
    <row r="21" spans="1:11" x14ac:dyDescent="0.2">
      <c r="A21" s="53">
        <f>'PI Worksheet'!A32</f>
        <v>0</v>
      </c>
      <c r="B21" s="65">
        <f>'PI Worksheet'!B32</f>
        <v>0</v>
      </c>
      <c r="C21" s="65">
        <f>'PI Worksheet'!C32</f>
        <v>0</v>
      </c>
      <c r="D21" s="65">
        <f>'PI Worksheet'!D32</f>
        <v>0</v>
      </c>
      <c r="E21" s="70">
        <f>'PI Worksheet'!E32</f>
        <v>0</v>
      </c>
      <c r="F21" s="70">
        <f>'PI Worksheet'!F32</f>
        <v>0</v>
      </c>
      <c r="G21" s="70">
        <f>'PI Worksheet'!G32</f>
        <v>0</v>
      </c>
      <c r="H21" s="70">
        <f>'PI Worksheet'!H32</f>
        <v>0</v>
      </c>
      <c r="I21" s="71">
        <f>'PI Worksheet'!I32</f>
        <v>0</v>
      </c>
      <c r="J21" s="18">
        <f t="shared" si="0"/>
        <v>0</v>
      </c>
    </row>
    <row r="22" spans="1:11" x14ac:dyDescent="0.2">
      <c r="A22" s="133" t="s">
        <v>1</v>
      </c>
      <c r="B22" s="134"/>
      <c r="C22" s="134"/>
      <c r="D22" s="135"/>
      <c r="E22" s="28">
        <f t="shared" ref="E22:J22" si="1">SUM(E16:E21)</f>
        <v>0</v>
      </c>
      <c r="F22" s="28">
        <f t="shared" si="1"/>
        <v>0</v>
      </c>
      <c r="G22" s="28">
        <f t="shared" si="1"/>
        <v>0</v>
      </c>
      <c r="H22" s="28">
        <f t="shared" si="1"/>
        <v>0</v>
      </c>
      <c r="I22" s="28">
        <f t="shared" si="1"/>
        <v>0</v>
      </c>
      <c r="J22" s="29">
        <f t="shared" si="1"/>
        <v>0</v>
      </c>
      <c r="K22" s="50"/>
    </row>
    <row r="23" spans="1:11" ht="6" customHeight="1" x14ac:dyDescent="0.2">
      <c r="A23" s="9"/>
      <c r="B23" s="9"/>
      <c r="C23" s="9"/>
      <c r="D23" s="9"/>
      <c r="E23" s="3"/>
      <c r="F23" s="3"/>
      <c r="G23" s="3"/>
      <c r="H23" s="3"/>
      <c r="I23" s="3"/>
      <c r="J23" s="3"/>
    </row>
    <row r="24" spans="1:11" x14ac:dyDescent="0.2">
      <c r="A24" s="40" t="s">
        <v>143</v>
      </c>
      <c r="B24" s="41"/>
      <c r="C24" s="41"/>
      <c r="D24" s="41"/>
      <c r="E24" s="10" t="s">
        <v>3</v>
      </c>
      <c r="F24" s="10" t="s">
        <v>12</v>
      </c>
      <c r="G24" s="10" t="s">
        <v>13</v>
      </c>
      <c r="H24" s="10" t="s">
        <v>14</v>
      </c>
      <c r="I24" s="10" t="s">
        <v>15</v>
      </c>
      <c r="J24" s="10" t="s">
        <v>2</v>
      </c>
    </row>
    <row r="25" spans="1:11" x14ac:dyDescent="0.2">
      <c r="A25" s="36" t="s">
        <v>43</v>
      </c>
      <c r="B25" s="37"/>
      <c r="C25" s="37"/>
      <c r="D25" s="38"/>
      <c r="E25" s="11">
        <f>ROUND(SUMPRODUCT($B$16:$B$21,E16:E21),0)</f>
        <v>0</v>
      </c>
      <c r="F25" s="11">
        <f>ROUND(SUMPRODUCT($B$16:$B$21,F16:F21),0)</f>
        <v>0</v>
      </c>
      <c r="G25" s="11">
        <f>ROUND(SUMPRODUCT($B$16:$B$21,G16:G21),0)</f>
        <v>0</v>
      </c>
      <c r="H25" s="11">
        <f>ROUND(SUMPRODUCT($B$16:$B$21,H16:H21),0)</f>
        <v>0</v>
      </c>
      <c r="I25" s="11">
        <f>ROUND(SUMPRODUCT($B$16:$B$21,I16:I21),0)</f>
        <v>0</v>
      </c>
      <c r="J25" s="12">
        <f>SUM(E25:I25)</f>
        <v>0</v>
      </c>
    </row>
    <row r="26" spans="1:11" x14ac:dyDescent="0.2">
      <c r="A26" s="39" t="s">
        <v>38</v>
      </c>
      <c r="B26" s="59"/>
      <c r="C26" s="59"/>
      <c r="D26" s="60"/>
      <c r="E26" s="13">
        <f>ROUND(SUMPRODUCT($C$16:$C$21,E16:E21),0)</f>
        <v>0</v>
      </c>
      <c r="F26" s="13">
        <f>ROUND(SUMPRODUCT($C$16:$C$21,F16:F21),0)</f>
        <v>0</v>
      </c>
      <c r="G26" s="13">
        <f>ROUND(SUMPRODUCT($C$16:$C$21,G16:G21),0)</f>
        <v>0</v>
      </c>
      <c r="H26" s="13">
        <f>ROUND(SUMPRODUCT($C$16:$C$21,H16:H21),0)</f>
        <v>0</v>
      </c>
      <c r="I26" s="13">
        <f>ROUND(SUMPRODUCT($C$16:$C$21,I16:I21),0)</f>
        <v>0</v>
      </c>
      <c r="J26" s="14">
        <f>SUM(E26:I26)</f>
        <v>0</v>
      </c>
    </row>
    <row r="27" spans="1:11" x14ac:dyDescent="0.2">
      <c r="A27" s="39" t="s">
        <v>144</v>
      </c>
      <c r="B27" s="59"/>
      <c r="C27" s="59"/>
      <c r="D27" s="60"/>
      <c r="E27" s="42">
        <f>ROUND(SUMPRODUCT($D$16:$D$21,E16:E21),0)</f>
        <v>0</v>
      </c>
      <c r="F27" s="42">
        <f>ROUND(SUMPRODUCT($D$16:$D$21,F16:F21),0)</f>
        <v>0</v>
      </c>
      <c r="G27" s="42">
        <f>ROUND(SUMPRODUCT($D$16:$D$21,G16:G21),0)</f>
        <v>0</v>
      </c>
      <c r="H27" s="42">
        <f>ROUND(SUMPRODUCT($D$16:$D$21,H16:H21),0)</f>
        <v>0</v>
      </c>
      <c r="I27" s="42">
        <f>ROUND(SUMPRODUCT($D$16:$D$21,I16:I21),0)</f>
        <v>0</v>
      </c>
      <c r="J27" s="14">
        <f>SUM(E27:I27)</f>
        <v>0</v>
      </c>
    </row>
    <row r="28" spans="1:11" x14ac:dyDescent="0.2">
      <c r="A28" s="180" t="s">
        <v>1</v>
      </c>
      <c r="B28" s="181"/>
      <c r="C28" s="181"/>
      <c r="D28" s="182"/>
      <c r="E28" s="25">
        <f>SUM(E25:E27)</f>
        <v>0</v>
      </c>
      <c r="F28" s="25">
        <f>SUM(F25:F27)</f>
        <v>0</v>
      </c>
      <c r="G28" s="25">
        <f>SUM(G25:G27)</f>
        <v>0</v>
      </c>
      <c r="H28" s="25">
        <f>SUM(H25:H27)</f>
        <v>0</v>
      </c>
      <c r="I28" s="25">
        <f>SUM(I25:I27)</f>
        <v>0</v>
      </c>
      <c r="J28" s="25">
        <f>SUM(E28:I28)</f>
        <v>0</v>
      </c>
      <c r="K28" s="89"/>
    </row>
    <row r="29" spans="1:11" ht="8.25" customHeight="1" x14ac:dyDescent="0.2">
      <c r="A29" s="19"/>
      <c r="B29" s="19"/>
      <c r="C29" s="19"/>
      <c r="D29" s="19"/>
    </row>
    <row r="30" spans="1:11" ht="12.75" customHeight="1" x14ac:dyDescent="0.2">
      <c r="A30" s="183" t="s">
        <v>136</v>
      </c>
      <c r="B30" s="184"/>
      <c r="C30" s="184"/>
      <c r="D30" s="185"/>
      <c r="E30" s="26" t="str">
        <f t="shared" ref="E30:J30" si="2">E7</f>
        <v>Choose</v>
      </c>
      <c r="F30" s="26" t="str">
        <f t="shared" si="2"/>
        <v>Choose</v>
      </c>
      <c r="G30" s="26" t="str">
        <f t="shared" si="2"/>
        <v>Choose</v>
      </c>
      <c r="H30" s="26" t="str">
        <f t="shared" si="2"/>
        <v>Choose</v>
      </c>
      <c r="I30" s="26" t="str">
        <f t="shared" si="2"/>
        <v>Choose</v>
      </c>
      <c r="J30" s="26" t="str">
        <f t="shared" si="2"/>
        <v>Total</v>
      </c>
    </row>
    <row r="31" spans="1:11" ht="12" customHeight="1" x14ac:dyDescent="0.2">
      <c r="A31" s="22" t="s">
        <v>28</v>
      </c>
      <c r="B31" s="34"/>
      <c r="C31" s="34"/>
      <c r="D31" s="20"/>
      <c r="E31" s="30">
        <f>ROUND(E26*$E$8,0)</f>
        <v>0</v>
      </c>
      <c r="F31" s="30">
        <f>ROUND(E26*F8,0)</f>
        <v>0</v>
      </c>
      <c r="G31" s="30">
        <f>ROUND(E26*G8,0)</f>
        <v>0</v>
      </c>
      <c r="H31" s="30">
        <f>ROUND(E26*H8,0)</f>
        <v>0</v>
      </c>
      <c r="I31" s="30">
        <f>ROUND(E26*I8,0)</f>
        <v>0</v>
      </c>
      <c r="J31" s="30">
        <f>SUM(E31:I31)</f>
        <v>0</v>
      </c>
    </row>
    <row r="32" spans="1:11" ht="12" customHeight="1" x14ac:dyDescent="0.2">
      <c r="A32" s="22" t="s">
        <v>29</v>
      </c>
      <c r="B32" s="34"/>
      <c r="C32" s="34"/>
      <c r="D32" s="20"/>
      <c r="E32" s="30">
        <f>ROUND(F26*$E$8,0)</f>
        <v>0</v>
      </c>
      <c r="F32" s="30">
        <f>ROUND(F26*F8,0)</f>
        <v>0</v>
      </c>
      <c r="G32" s="30">
        <f>ROUND(F26*G8,0)</f>
        <v>0</v>
      </c>
      <c r="H32" s="30">
        <f>ROUND(F26*H8,0)</f>
        <v>0</v>
      </c>
      <c r="I32" s="30">
        <f>ROUND(F26*I8,0)</f>
        <v>0</v>
      </c>
      <c r="J32" s="30">
        <f t="shared" ref="J32:J46" si="3">SUM(E32:I32)</f>
        <v>0</v>
      </c>
    </row>
    <row r="33" spans="1:10" ht="12" customHeight="1" x14ac:dyDescent="0.2">
      <c r="A33" s="22" t="s">
        <v>30</v>
      </c>
      <c r="B33" s="34"/>
      <c r="C33" s="34"/>
      <c r="D33" s="20"/>
      <c r="E33" s="30">
        <f>ROUND(F26*$E$8,0)</f>
        <v>0</v>
      </c>
      <c r="F33" s="30">
        <f>ROUND(G26*F8,0)</f>
        <v>0</v>
      </c>
      <c r="G33" s="30">
        <f>ROUND(G26*G8,0)</f>
        <v>0</v>
      </c>
      <c r="H33" s="30">
        <f>ROUND(G26*H8,0)</f>
        <v>0</v>
      </c>
      <c r="I33" s="30">
        <f>ROUND(G26*I8,0)</f>
        <v>0</v>
      </c>
      <c r="J33" s="30">
        <f t="shared" si="3"/>
        <v>0</v>
      </c>
    </row>
    <row r="34" spans="1:10" ht="12" customHeight="1" x14ac:dyDescent="0.2">
      <c r="A34" s="22" t="s">
        <v>31</v>
      </c>
      <c r="B34" s="34"/>
      <c r="C34" s="34"/>
      <c r="D34" s="20"/>
      <c r="E34" s="30">
        <f>ROUND(F26*$E$8,0)</f>
        <v>0</v>
      </c>
      <c r="F34" s="30">
        <f>ROUND(H26*F8,0)</f>
        <v>0</v>
      </c>
      <c r="G34" s="30">
        <f>ROUND(H26*G8,0)</f>
        <v>0</v>
      </c>
      <c r="H34" s="30">
        <f>ROUND(H26*H8,0)</f>
        <v>0</v>
      </c>
      <c r="I34" s="30">
        <f>ROUND(H26*I8,0)</f>
        <v>0</v>
      </c>
      <c r="J34" s="30">
        <f t="shared" si="3"/>
        <v>0</v>
      </c>
    </row>
    <row r="35" spans="1:10" ht="12" customHeight="1" thickBot="1" x14ac:dyDescent="0.25">
      <c r="A35" s="22" t="s">
        <v>32</v>
      </c>
      <c r="B35" s="34"/>
      <c r="C35" s="34"/>
      <c r="D35" s="21"/>
      <c r="E35" s="30">
        <f>ROUND(F26*$E$8,0)</f>
        <v>0</v>
      </c>
      <c r="F35" s="30">
        <f>ROUND(I26*F8,0)</f>
        <v>0</v>
      </c>
      <c r="G35" s="30">
        <f>ROUND(I26*G8,0)</f>
        <v>0</v>
      </c>
      <c r="H35" s="30">
        <f>ROUND(I26*H8,0)</f>
        <v>0</v>
      </c>
      <c r="I35" s="30">
        <f>ROUND(I26*I8,0)</f>
        <v>0</v>
      </c>
      <c r="J35" s="30">
        <f t="shared" si="3"/>
        <v>0</v>
      </c>
    </row>
    <row r="36" spans="1:10" ht="15" thickBot="1" x14ac:dyDescent="0.25">
      <c r="A36" s="23" t="s">
        <v>137</v>
      </c>
      <c r="B36" s="35"/>
      <c r="C36" s="35"/>
      <c r="D36" s="24"/>
      <c r="E36" s="32">
        <f>SUM(E31:E35)</f>
        <v>0</v>
      </c>
      <c r="F36" s="32">
        <f>SUM(F31:F35)</f>
        <v>0</v>
      </c>
      <c r="G36" s="32">
        <f>SUM(G31:G35)</f>
        <v>0</v>
      </c>
      <c r="H36" s="32">
        <f>SUM(H31:H35)</f>
        <v>0</v>
      </c>
      <c r="I36" s="32">
        <f>SUM(I31:I35)</f>
        <v>0</v>
      </c>
      <c r="J36" s="32">
        <f>SUM(E36:I36)</f>
        <v>0</v>
      </c>
    </row>
    <row r="37" spans="1:10" ht="12" customHeight="1" x14ac:dyDescent="0.2">
      <c r="A37" s="22" t="s">
        <v>61</v>
      </c>
      <c r="B37" s="34"/>
      <c r="C37" s="34"/>
      <c r="D37" s="21"/>
      <c r="E37" s="31">
        <f>ROUND($E$6*0.3,0)</f>
        <v>0</v>
      </c>
      <c r="F37" s="31"/>
      <c r="G37" s="31"/>
      <c r="H37" s="31"/>
      <c r="I37" s="31"/>
      <c r="J37" s="31">
        <f t="shared" si="3"/>
        <v>0</v>
      </c>
    </row>
    <row r="38" spans="1:10" ht="12" customHeight="1" x14ac:dyDescent="0.2">
      <c r="A38" s="22" t="s">
        <v>62</v>
      </c>
      <c r="B38" s="34"/>
      <c r="C38" s="34"/>
      <c r="D38" s="21"/>
      <c r="E38" s="31">
        <f>ROUND($F$6*0.3,0)</f>
        <v>0</v>
      </c>
      <c r="F38" s="31"/>
      <c r="G38" s="31"/>
      <c r="H38" s="31"/>
      <c r="I38" s="31"/>
      <c r="J38" s="31">
        <f>SUM(E38:I38)</f>
        <v>0</v>
      </c>
    </row>
    <row r="39" spans="1:10" ht="12" customHeight="1" x14ac:dyDescent="0.2">
      <c r="A39" s="22" t="s">
        <v>63</v>
      </c>
      <c r="B39" s="34"/>
      <c r="C39" s="34"/>
      <c r="D39" s="21"/>
      <c r="E39" s="31">
        <f>ROUND($G$6*0.3,0)</f>
        <v>0</v>
      </c>
      <c r="F39" s="31"/>
      <c r="G39" s="31"/>
      <c r="H39" s="31"/>
      <c r="I39" s="31"/>
      <c r="J39" s="31">
        <f t="shared" si="3"/>
        <v>0</v>
      </c>
    </row>
    <row r="40" spans="1:10" ht="12" customHeight="1" x14ac:dyDescent="0.2">
      <c r="A40" s="22" t="s">
        <v>64</v>
      </c>
      <c r="B40" s="34"/>
      <c r="C40" s="34"/>
      <c r="D40" s="21"/>
      <c r="E40" s="31">
        <f>ROUND($H$6*0.3,0)</f>
        <v>0</v>
      </c>
      <c r="F40" s="31"/>
      <c r="G40" s="31"/>
      <c r="H40" s="31"/>
      <c r="I40" s="31"/>
      <c r="J40" s="31">
        <f t="shared" si="3"/>
        <v>0</v>
      </c>
    </row>
    <row r="41" spans="1:10" ht="12" customHeight="1" thickBot="1" x14ac:dyDescent="0.25">
      <c r="A41" s="22" t="s">
        <v>65</v>
      </c>
      <c r="B41" s="34"/>
      <c r="C41" s="34"/>
      <c r="D41" s="21"/>
      <c r="E41" s="31">
        <f>ROUND($I$6*0.3,0)</f>
        <v>0</v>
      </c>
      <c r="F41" s="31"/>
      <c r="G41" s="31"/>
      <c r="H41" s="31"/>
      <c r="I41" s="31"/>
      <c r="J41" s="31">
        <f t="shared" si="3"/>
        <v>0</v>
      </c>
    </row>
    <row r="42" spans="1:10" ht="15" thickBot="1" x14ac:dyDescent="0.25">
      <c r="A42" s="23" t="s">
        <v>66</v>
      </c>
      <c r="B42" s="35"/>
      <c r="C42" s="35"/>
      <c r="D42" s="24"/>
      <c r="E42" s="32">
        <f>SUM(E37:E41)</f>
        <v>0</v>
      </c>
      <c r="F42" s="32">
        <f>SUM(F37:F41)</f>
        <v>0</v>
      </c>
      <c r="G42" s="32">
        <f>SUM(G37:G41)</f>
        <v>0</v>
      </c>
      <c r="H42" s="32">
        <f>SUM(H37:H41)</f>
        <v>0</v>
      </c>
      <c r="I42" s="32">
        <f>SUM(I37:I41)</f>
        <v>0</v>
      </c>
      <c r="J42" s="32">
        <f t="shared" si="3"/>
        <v>0</v>
      </c>
    </row>
    <row r="43" spans="1:10" ht="12" hidden="1" customHeight="1" x14ac:dyDescent="0.2">
      <c r="A43" s="186" t="s">
        <v>33</v>
      </c>
      <c r="B43" s="187"/>
      <c r="C43" s="187"/>
      <c r="D43" s="188"/>
      <c r="E43" s="30">
        <f>ROUND(E37-E31-(E4*0.016*E8),0)</f>
        <v>0</v>
      </c>
      <c r="F43" s="30">
        <f>ROUND(F37-F31-(E4*0.016*F8),0)</f>
        <v>0</v>
      </c>
      <c r="G43" s="30">
        <f>ROUND(G37-G31-(E4*0.016*G8),0)</f>
        <v>0</v>
      </c>
      <c r="H43" s="30">
        <f>ROUND(H37-H31-(E4*0.016*H8),0)</f>
        <v>0</v>
      </c>
      <c r="I43" s="30">
        <f>ROUND(I37-I31-(E4*0.016*I8),0)</f>
        <v>0</v>
      </c>
      <c r="J43" s="30">
        <f t="shared" si="3"/>
        <v>0</v>
      </c>
    </row>
    <row r="44" spans="1:10" ht="12" hidden="1" customHeight="1" x14ac:dyDescent="0.2">
      <c r="A44" s="186" t="s">
        <v>35</v>
      </c>
      <c r="B44" s="187"/>
      <c r="C44" s="187"/>
      <c r="D44" s="188"/>
      <c r="E44" s="30">
        <f>ROUND(E38-E32-(F4*0.016*E8),0)</f>
        <v>0</v>
      </c>
      <c r="F44" s="30">
        <f>ROUND(F38-F32-(F4*0.016*F8),0)</f>
        <v>0</v>
      </c>
      <c r="G44" s="30">
        <f>ROUND(G38-G32-(F4*0.016*G8),0)</f>
        <v>0</v>
      </c>
      <c r="H44" s="30">
        <f>ROUND(H38-H32-(F4*0.016*H8),0)</f>
        <v>0</v>
      </c>
      <c r="I44" s="30">
        <f>ROUND(I38-I32-(F4*0.016*I8),0)</f>
        <v>0</v>
      </c>
      <c r="J44" s="30">
        <f t="shared" si="3"/>
        <v>0</v>
      </c>
    </row>
    <row r="45" spans="1:10" ht="12" hidden="1" customHeight="1" x14ac:dyDescent="0.2">
      <c r="A45" s="186" t="s">
        <v>36</v>
      </c>
      <c r="B45" s="187"/>
      <c r="C45" s="187"/>
      <c r="D45" s="188"/>
      <c r="E45" s="30">
        <f>ROUND(E39-E33-(G4*0.016*E8),0)</f>
        <v>0</v>
      </c>
      <c r="F45" s="30">
        <f>ROUND(F39-F33-(G4*0.016*F8),0)</f>
        <v>0</v>
      </c>
      <c r="G45" s="30">
        <f>ROUND(G39-G33-(G4*0.016*G8),0)</f>
        <v>0</v>
      </c>
      <c r="H45" s="30">
        <f>ROUND(H39-H33-(G4*0.016*H8),0)</f>
        <v>0</v>
      </c>
      <c r="I45" s="30">
        <f>ROUND(I39-I33-(G4*0.016*I8),0)</f>
        <v>0</v>
      </c>
      <c r="J45" s="30">
        <f t="shared" si="3"/>
        <v>0</v>
      </c>
    </row>
    <row r="46" spans="1:10" ht="12" hidden="1" customHeight="1" x14ac:dyDescent="0.2">
      <c r="A46" s="186" t="s">
        <v>37</v>
      </c>
      <c r="B46" s="187"/>
      <c r="C46" s="187"/>
      <c r="D46" s="188"/>
      <c r="E46" s="30">
        <f>ROUND(E40-E34-(H4*0.016*E8),0)</f>
        <v>0</v>
      </c>
      <c r="F46" s="30">
        <f>ROUND(F40-F34-(H4*0.016*F8),0)</f>
        <v>0</v>
      </c>
      <c r="G46" s="30">
        <f>ROUND(G40-G34-(H4*0.016*G8),0)</f>
        <v>0</v>
      </c>
      <c r="H46" s="30">
        <f>ROUND(H40-H34-(H4*0.016*H8),0)</f>
        <v>0</v>
      </c>
      <c r="I46" s="30">
        <f>ROUND(I40-I34-(H4*0.016*I8),0)</f>
        <v>0</v>
      </c>
      <c r="J46" s="30">
        <f t="shared" si="3"/>
        <v>0</v>
      </c>
    </row>
    <row r="47" spans="1:10" ht="12" hidden="1" customHeight="1" thickBot="1" x14ac:dyDescent="0.25">
      <c r="A47" s="186" t="s">
        <v>34</v>
      </c>
      <c r="B47" s="187"/>
      <c r="C47" s="187"/>
      <c r="D47" s="188"/>
      <c r="E47" s="30">
        <f>ROUND(E41-E35-(I4*0.016*E8),0)</f>
        <v>0</v>
      </c>
      <c r="F47" s="30">
        <f>ROUND(F41-F35-(I4*0.016*F8),0)</f>
        <v>0</v>
      </c>
      <c r="G47" s="30">
        <f>ROUND(G41-G35-(I4*0.016*G8),0)</f>
        <v>0</v>
      </c>
      <c r="H47" s="30">
        <f>ROUND(H41-H35-(I4*0.016*H8),0)</f>
        <v>0</v>
      </c>
      <c r="I47" s="30">
        <f>ROUND(I41-I35-(I4*0.016*I8),0)</f>
        <v>0</v>
      </c>
      <c r="J47" s="30">
        <f>SUM(E47:I47)</f>
        <v>0</v>
      </c>
    </row>
    <row r="48" spans="1:10" ht="15" hidden="1" thickBot="1" x14ac:dyDescent="0.25">
      <c r="A48" s="168" t="s">
        <v>60</v>
      </c>
      <c r="B48" s="169"/>
      <c r="C48" s="169"/>
      <c r="D48" s="170"/>
      <c r="E48" s="15">
        <f t="shared" ref="E48:J48" si="4">SUM(E43:E47)</f>
        <v>0</v>
      </c>
      <c r="F48" s="15">
        <f t="shared" si="4"/>
        <v>0</v>
      </c>
      <c r="G48" s="15">
        <f t="shared" si="4"/>
        <v>0</v>
      </c>
      <c r="H48" s="15">
        <f t="shared" si="4"/>
        <v>0</v>
      </c>
      <c r="I48" s="15">
        <f t="shared" si="4"/>
        <v>0</v>
      </c>
      <c r="J48" s="15">
        <f t="shared" si="4"/>
        <v>0</v>
      </c>
    </row>
    <row r="49" spans="5:6" x14ac:dyDescent="0.2">
      <c r="E49" s="50"/>
    </row>
    <row r="51" spans="5:6" x14ac:dyDescent="0.2">
      <c r="E51" s="50"/>
      <c r="F51" s="50"/>
    </row>
  </sheetData>
  <mergeCells count="18">
    <mergeCell ref="A48:D48"/>
    <mergeCell ref="A7:D7"/>
    <mergeCell ref="A8:D8"/>
    <mergeCell ref="E15:J15"/>
    <mergeCell ref="A22:D22"/>
    <mergeCell ref="A28:D28"/>
    <mergeCell ref="A30:D30"/>
    <mergeCell ref="A43:D43"/>
    <mergeCell ref="A44:D44"/>
    <mergeCell ref="A45:D45"/>
    <mergeCell ref="A46:D46"/>
    <mergeCell ref="A47:D47"/>
    <mergeCell ref="A6:D6"/>
    <mergeCell ref="A1:J1"/>
    <mergeCell ref="H2:I2"/>
    <mergeCell ref="A3:D3"/>
    <mergeCell ref="A4:D4"/>
    <mergeCell ref="A5:D5"/>
  </mergeCells>
  <conditionalFormatting sqref="G2">
    <cfRule type="expression" dxfId="3" priority="1">
      <formula>$B$2="No"</formula>
    </cfRule>
  </conditionalFormatting>
  <conditionalFormatting sqref="G2">
    <cfRule type="expression" dxfId="2" priority="2">
      <formula>$B$2="No"</formula>
    </cfRule>
  </conditionalFormatting>
  <conditionalFormatting sqref="D2:F2">
    <cfRule type="expression" dxfId="1" priority="7">
      <formula>$B$2="No"</formula>
    </cfRule>
  </conditionalFormatting>
  <conditionalFormatting sqref="C2:F2">
    <cfRule type="expression" dxfId="0" priority="8">
      <formula>$B$2="No"</formula>
    </cfRule>
  </conditionalFormatting>
  <dataValidations count="2">
    <dataValidation type="list" allowBlank="1" showInputMessage="1" showErrorMessage="1" sqref="B2" xr:uid="{00000000-0002-0000-0400-000000000000}">
      <formula1>"Yes,No"</formula1>
    </dataValidation>
    <dataValidation type="list" allowBlank="1" showInputMessage="1" showErrorMessage="1" sqref="E7:I7" xr:uid="{00000000-0002-0000-0400-000001000000}">
      <formula1>UNIT4</formula1>
    </dataValidation>
  </dataValidations>
  <printOptions horizontalCentered="1" verticalCentered="1"/>
  <pageMargins left="0" right="0" top="0" bottom="0" header="0.05" footer="0.0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Sheet2</vt:lpstr>
      <vt:lpstr>Directions</vt:lpstr>
      <vt:lpstr>PI Worksheet Example</vt:lpstr>
      <vt:lpstr>PI Worksheet</vt:lpstr>
      <vt:lpstr>Deans View</vt:lpstr>
      <vt:lpstr>CHOOSE1</vt:lpstr>
      <vt:lpstr>NUMBER</vt:lpstr>
      <vt:lpstr>'Deans View'!Print_Area</vt:lpstr>
      <vt:lpstr>Directions!Print_Area</vt:lpstr>
      <vt:lpstr>'PI Worksheet'!Print_Area</vt:lpstr>
      <vt:lpstr>'PI Worksheet Example'!Print_Area</vt:lpstr>
      <vt:lpstr>UNIT</vt:lpstr>
      <vt:lpstr>Unit2</vt:lpstr>
      <vt:lpstr>UNIT3</vt:lpstr>
      <vt:lpstr>UNIT4</vt:lpstr>
    </vt:vector>
  </TitlesOfParts>
  <Company>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Kaiser</dc:creator>
  <cp:lastModifiedBy>Perry King</cp:lastModifiedBy>
  <cp:lastPrinted>2018-05-22T18:57:31Z</cp:lastPrinted>
  <dcterms:created xsi:type="dcterms:W3CDTF">2011-11-04T22:23:16Z</dcterms:created>
  <dcterms:modified xsi:type="dcterms:W3CDTF">2020-07-29T22:49:46Z</dcterms:modified>
</cp:coreProperties>
</file>