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xecutive Support Team\Documents\TEAM\Committees\ACCD\Templates\"/>
    </mc:Choice>
  </mc:AlternateContent>
  <xr:revisionPtr revIDLastSave="0" documentId="13_ncr:1_{602B5BEE-6802-4D4C-BBB3-E10B097892E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4" state="hidden" r:id="rId1"/>
    <sheet name="Directions" sheetId="8" r:id="rId2"/>
    <sheet name="PI Worksheet Example" sheetId="7" r:id="rId3"/>
    <sheet name="PI Worksheet" sheetId="10" r:id="rId4"/>
    <sheet name="Deans View" sheetId="11" r:id="rId5"/>
  </sheets>
  <definedNames>
    <definedName name="CHOOSE1">Sheet2!$B$1:$B$13</definedName>
    <definedName name="NUMBER">Sheet2!$D$2:$D$4</definedName>
    <definedName name="_xlnm.Print_Area" localSheetId="4">'Deans View'!$A$1:$J$43</definedName>
    <definedName name="_xlnm.Print_Area" localSheetId="1">Directions!$A$1:$B$13</definedName>
    <definedName name="_xlnm.Print_Area" localSheetId="3">'PI Worksheet'!$A$1:$J$26</definedName>
    <definedName name="_xlnm.Print_Area" localSheetId="2">'PI Worksheet Example'!$A$1:$J$1</definedName>
    <definedName name="UNIT">Sheet2!$A$2:$A$11</definedName>
    <definedName name="Unit2">Sheet2!$B$2:$B$9</definedName>
    <definedName name="UNIT3">Sheet2!$B$2:$B$11</definedName>
    <definedName name="UNIT4">Sheet2!$B$2:$B$13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1" l="1"/>
  <c r="I35" i="11"/>
  <c r="I34" i="11"/>
  <c r="I33" i="11"/>
  <c r="I32" i="11"/>
  <c r="H36" i="11"/>
  <c r="H35" i="11"/>
  <c r="H34" i="11"/>
  <c r="H33" i="11"/>
  <c r="H32" i="11"/>
  <c r="G36" i="11"/>
  <c r="G35" i="11"/>
  <c r="G34" i="11"/>
  <c r="G33" i="11"/>
  <c r="G32" i="11"/>
  <c r="F36" i="11"/>
  <c r="F35" i="11"/>
  <c r="F34" i="11"/>
  <c r="F33" i="11"/>
  <c r="F32" i="11"/>
  <c r="E36" i="11"/>
  <c r="E35" i="11"/>
  <c r="E34" i="11"/>
  <c r="E33" i="11"/>
  <c r="E32" i="11"/>
  <c r="A5" i="11" l="1"/>
  <c r="A9" i="10"/>
  <c r="E7" i="11" l="1"/>
  <c r="J8" i="10" l="1"/>
  <c r="F11" i="7"/>
  <c r="G11" i="7"/>
  <c r="H11" i="7"/>
  <c r="I11" i="7"/>
  <c r="E11" i="7"/>
  <c r="F11" i="10"/>
  <c r="G11" i="10"/>
  <c r="H11" i="10"/>
  <c r="I11" i="10"/>
  <c r="E11" i="10"/>
  <c r="J11" i="10" l="1"/>
  <c r="A2" i="11"/>
  <c r="I26" i="7"/>
  <c r="H26" i="7"/>
  <c r="G26" i="7"/>
  <c r="F26" i="7"/>
  <c r="E26" i="7"/>
  <c r="J25" i="7"/>
  <c r="D25" i="7"/>
  <c r="J24" i="7"/>
  <c r="D24" i="7"/>
  <c r="J23" i="7"/>
  <c r="D23" i="7"/>
  <c r="J22" i="7"/>
  <c r="D22" i="7"/>
  <c r="J21" i="7"/>
  <c r="D21" i="7"/>
  <c r="J20" i="7"/>
  <c r="D20" i="7"/>
  <c r="J15" i="7"/>
  <c r="J10" i="7"/>
  <c r="J9" i="7"/>
  <c r="J8" i="7"/>
  <c r="J26" i="7" l="1"/>
  <c r="J11" i="7"/>
  <c r="J2" i="7"/>
  <c r="D16" i="11"/>
  <c r="H2" i="11"/>
  <c r="I2" i="11"/>
  <c r="G2" i="11"/>
  <c r="E2" i="11"/>
  <c r="F2" i="11"/>
  <c r="D2" i="11"/>
  <c r="B2" i="11"/>
  <c r="A1" i="11"/>
  <c r="E8" i="11"/>
  <c r="E11" i="11"/>
  <c r="F11" i="11"/>
  <c r="G11" i="11"/>
  <c r="H11" i="11"/>
  <c r="I11" i="11"/>
  <c r="E12" i="11"/>
  <c r="F12" i="11"/>
  <c r="G12" i="11"/>
  <c r="H12" i="11"/>
  <c r="I12" i="11"/>
  <c r="E13" i="11"/>
  <c r="F13" i="11"/>
  <c r="G13" i="11"/>
  <c r="H13" i="11"/>
  <c r="I13" i="11"/>
  <c r="E14" i="11"/>
  <c r="F14" i="11"/>
  <c r="G14" i="11"/>
  <c r="H14" i="11"/>
  <c r="I14" i="11"/>
  <c r="E15" i="11"/>
  <c r="F15" i="11"/>
  <c r="G15" i="11"/>
  <c r="H15" i="11"/>
  <c r="I15" i="11"/>
  <c r="E16" i="11"/>
  <c r="F16" i="11"/>
  <c r="G16" i="11"/>
  <c r="H16" i="11"/>
  <c r="I16" i="11"/>
  <c r="B11" i="11"/>
  <c r="C11" i="11"/>
  <c r="D11" i="11"/>
  <c r="C12" i="11"/>
  <c r="C13" i="11"/>
  <c r="C14" i="11"/>
  <c r="B15" i="11"/>
  <c r="C15" i="11"/>
  <c r="D15" i="11"/>
  <c r="B16" i="11"/>
  <c r="C16" i="11"/>
  <c r="A12" i="11"/>
  <c r="A13" i="11"/>
  <c r="A14" i="11"/>
  <c r="A15" i="11"/>
  <c r="A16" i="11"/>
  <c r="A11" i="11"/>
  <c r="F8" i="11"/>
  <c r="G8" i="11"/>
  <c r="H8" i="11"/>
  <c r="I8" i="11"/>
  <c r="F7" i="11"/>
  <c r="F25" i="11" s="1"/>
  <c r="G7" i="11"/>
  <c r="G25" i="11" s="1"/>
  <c r="H7" i="11"/>
  <c r="H25" i="11" s="1"/>
  <c r="I7" i="11"/>
  <c r="I25" i="11" s="1"/>
  <c r="E25" i="11"/>
  <c r="F4" i="11"/>
  <c r="G4" i="11"/>
  <c r="H4" i="11"/>
  <c r="I4" i="11"/>
  <c r="F5" i="11"/>
  <c r="G5" i="11"/>
  <c r="H5" i="11"/>
  <c r="I5" i="11"/>
  <c r="F6" i="11"/>
  <c r="G6" i="11"/>
  <c r="H6" i="11"/>
  <c r="I6" i="11"/>
  <c r="E5" i="11"/>
  <c r="E6" i="11"/>
  <c r="E4" i="11"/>
  <c r="J25" i="11"/>
  <c r="B12" i="11"/>
  <c r="I26" i="10"/>
  <c r="H26" i="10"/>
  <c r="G26" i="10"/>
  <c r="F26" i="10"/>
  <c r="E26" i="10"/>
  <c r="J25" i="10"/>
  <c r="J24" i="10"/>
  <c r="J23" i="10"/>
  <c r="J22" i="10"/>
  <c r="J21" i="10"/>
  <c r="J20" i="10"/>
  <c r="J15" i="10"/>
  <c r="J10" i="10"/>
  <c r="J9" i="10"/>
  <c r="D13" i="11" l="1"/>
  <c r="D14" i="11"/>
  <c r="J12" i="11"/>
  <c r="D12" i="11"/>
  <c r="H17" i="11"/>
  <c r="J16" i="11"/>
  <c r="J4" i="11"/>
  <c r="G17" i="11"/>
  <c r="J5" i="11"/>
  <c r="G21" i="11"/>
  <c r="I17" i="11"/>
  <c r="J14" i="11"/>
  <c r="J13" i="11"/>
  <c r="E21" i="11"/>
  <c r="F17" i="11"/>
  <c r="J15" i="11"/>
  <c r="I21" i="11"/>
  <c r="J11" i="11"/>
  <c r="E17" i="11"/>
  <c r="F21" i="11"/>
  <c r="H21" i="11"/>
  <c r="J8" i="11"/>
  <c r="J6" i="11"/>
  <c r="J26" i="10"/>
  <c r="J2" i="10" s="1"/>
  <c r="E22" i="11" l="1"/>
  <c r="H26" i="11" s="1"/>
  <c r="H38" i="11" s="1"/>
  <c r="I22" i="11"/>
  <c r="G30" i="11" s="1"/>
  <c r="G42" i="11" s="1"/>
  <c r="I37" i="11"/>
  <c r="F22" i="11"/>
  <c r="E27" i="11" s="1"/>
  <c r="E39" i="11" s="1"/>
  <c r="B13" i="11"/>
  <c r="B14" i="11"/>
  <c r="J33" i="11"/>
  <c r="G22" i="11"/>
  <c r="H28" i="11" s="1"/>
  <c r="H40" i="11" s="1"/>
  <c r="H22" i="11"/>
  <c r="E29" i="11" s="1"/>
  <c r="E41" i="11" s="1"/>
  <c r="G37" i="11"/>
  <c r="J34" i="11"/>
  <c r="F37" i="11"/>
  <c r="J36" i="11"/>
  <c r="H37" i="11"/>
  <c r="J17" i="11"/>
  <c r="J2" i="11" s="1"/>
  <c r="J21" i="11"/>
  <c r="J35" i="11"/>
  <c r="E37" i="11"/>
  <c r="J32" i="11"/>
  <c r="F26" i="11" l="1"/>
  <c r="F38" i="11" s="1"/>
  <c r="G26" i="11"/>
  <c r="G38" i="11" s="1"/>
  <c r="I26" i="11"/>
  <c r="I38" i="11" s="1"/>
  <c r="E26" i="11"/>
  <c r="E38" i="11" s="1"/>
  <c r="H30" i="11"/>
  <c r="H42" i="11" s="1"/>
  <c r="I29" i="11"/>
  <c r="I41" i="11" s="1"/>
  <c r="F30" i="11"/>
  <c r="F42" i="11" s="1"/>
  <c r="E30" i="11"/>
  <c r="E42" i="11" s="1"/>
  <c r="J37" i="11"/>
  <c r="I30" i="11"/>
  <c r="I42" i="11" s="1"/>
  <c r="I27" i="11"/>
  <c r="I39" i="11" s="1"/>
  <c r="G27" i="11"/>
  <c r="G39" i="11" s="1"/>
  <c r="G28" i="11"/>
  <c r="G40" i="11" s="1"/>
  <c r="E28" i="11"/>
  <c r="E40" i="11" s="1"/>
  <c r="I28" i="11"/>
  <c r="I40" i="11" s="1"/>
  <c r="F27" i="11"/>
  <c r="F39" i="11" s="1"/>
  <c r="H27" i="11"/>
  <c r="H39" i="11" s="1"/>
  <c r="H29" i="11"/>
  <c r="H41" i="11" s="1"/>
  <c r="F29" i="11"/>
  <c r="F41" i="11" s="1"/>
  <c r="J22" i="11"/>
  <c r="I20" i="11"/>
  <c r="I23" i="11" s="1"/>
  <c r="H20" i="11"/>
  <c r="H23" i="11" s="1"/>
  <c r="G20" i="11"/>
  <c r="G23" i="11" s="1"/>
  <c r="E20" i="11"/>
  <c r="F20" i="11"/>
  <c r="F23" i="11" s="1"/>
  <c r="G29" i="11"/>
  <c r="G41" i="11" s="1"/>
  <c r="F28" i="11"/>
  <c r="F40" i="11" s="1"/>
  <c r="J26" i="11" l="1"/>
  <c r="J42" i="11"/>
  <c r="E31" i="11"/>
  <c r="G31" i="11"/>
  <c r="J30" i="11"/>
  <c r="J27" i="11"/>
  <c r="J39" i="11"/>
  <c r="I31" i="11"/>
  <c r="G43" i="11"/>
  <c r="J41" i="11"/>
  <c r="I43" i="11"/>
  <c r="J29" i="11"/>
  <c r="H43" i="11"/>
  <c r="H31" i="11"/>
  <c r="F43" i="11"/>
  <c r="J28" i="11"/>
  <c r="J20" i="11"/>
  <c r="E23" i="11"/>
  <c r="J23" i="11" s="1"/>
  <c r="F31" i="11"/>
  <c r="J40" i="11"/>
  <c r="J38" i="11"/>
  <c r="E43" i="11"/>
  <c r="J31" i="11" l="1"/>
  <c r="J43" i="11"/>
</calcChain>
</file>

<file path=xl/sharedStrings.xml><?xml version="1.0" encoding="utf-8"?>
<sst xmlns="http://schemas.openxmlformats.org/spreadsheetml/2006/main" count="198" uniqueCount="119">
  <si>
    <t>Budget Breakdown</t>
  </si>
  <si>
    <t xml:space="preserve">Totals: </t>
  </si>
  <si>
    <t>Total</t>
  </si>
  <si>
    <t xml:space="preserve">Year1 </t>
  </si>
  <si>
    <t>Year 2</t>
  </si>
  <si>
    <t xml:space="preserve">Year 3 </t>
  </si>
  <si>
    <t>Year 4</t>
  </si>
  <si>
    <t>Estimated Contributions</t>
  </si>
  <si>
    <t>COE</t>
  </si>
  <si>
    <t>SOM</t>
  </si>
  <si>
    <t>MPS</t>
  </si>
  <si>
    <t>CBS</t>
  </si>
  <si>
    <t>CAES</t>
  </si>
  <si>
    <t>EXT</t>
  </si>
  <si>
    <t>Year2</t>
  </si>
  <si>
    <t>Year3</t>
  </si>
  <si>
    <t>Year4</t>
  </si>
  <si>
    <t>Year5</t>
  </si>
  <si>
    <t>College of Ag and Environmental Sciences</t>
  </si>
  <si>
    <t>College of Biological Sciences</t>
  </si>
  <si>
    <t>College of Engineering</t>
  </si>
  <si>
    <t>Extension</t>
  </si>
  <si>
    <t>School of Medicine</t>
  </si>
  <si>
    <t>School of Veterinary Medicine</t>
  </si>
  <si>
    <t xml:space="preserve">Estimated Total Direct Costs Requested from Sponsor: </t>
  </si>
  <si>
    <t xml:space="preserve">Associated Indirect Costs: </t>
  </si>
  <si>
    <t>% Requested:</t>
  </si>
  <si>
    <t>SVM</t>
  </si>
  <si>
    <t>School/College/Divisions receiving Award Funds:</t>
  </si>
  <si>
    <t>Annual Request by Item</t>
  </si>
  <si>
    <t>Requested Support Items</t>
  </si>
  <si>
    <t>Year 1 Share of Request</t>
  </si>
  <si>
    <t>Year 2 Share of Request</t>
  </si>
  <si>
    <t>Year 3 Share of Request</t>
  </si>
  <si>
    <t>Year 4 Share of Request</t>
  </si>
  <si>
    <t>Year 5 Share of Request</t>
  </si>
  <si>
    <t>BreakDown of Request</t>
  </si>
  <si>
    <t>Total Share of Request</t>
  </si>
  <si>
    <t>% of budget to be managed by unit:</t>
  </si>
  <si>
    <t>Year 1 Estimated Net ICR (minus support &amp; ~UCOP tax):</t>
  </si>
  <si>
    <t>Year 5 Estimated Net ICR (minus support &amp; ~UCOP tax):</t>
  </si>
  <si>
    <t>Year 2 Estimated Net ICR (minus support &amp; ~UCOP tax):</t>
  </si>
  <si>
    <t>Year 3 Estimated Net ICR (minus support &amp; ~UCOP tax):</t>
  </si>
  <si>
    <t>Year 4 Estimated Net ICR (minus support &amp; ~UCOP tax):</t>
  </si>
  <si>
    <t>Deans</t>
  </si>
  <si>
    <t>OR %</t>
  </si>
  <si>
    <t>GS%</t>
  </si>
  <si>
    <t>Deans%</t>
  </si>
  <si>
    <t>Office of Research</t>
  </si>
  <si>
    <t>Graduate Studies</t>
  </si>
  <si>
    <t>Does the Sponsor Require Match?</t>
  </si>
  <si>
    <t>If so, what %?</t>
  </si>
  <si>
    <t>Basis?</t>
  </si>
  <si>
    <t>LAW</t>
  </si>
  <si>
    <t>School of Nursing</t>
  </si>
  <si>
    <t>NURS</t>
  </si>
  <si>
    <t>School of Education</t>
  </si>
  <si>
    <t>ED</t>
  </si>
  <si>
    <t>Graduate student (official training)</t>
  </si>
  <si>
    <t>Annual Workshop</t>
  </si>
  <si>
    <t>Website development</t>
  </si>
  <si>
    <t>Renovation of space</t>
  </si>
  <si>
    <t>Supplies and other expenses</t>
  </si>
  <si>
    <t>Equipment</t>
  </si>
  <si>
    <t>Year 1</t>
  </si>
  <si>
    <t>Year 3</t>
  </si>
  <si>
    <t>Year 5</t>
  </si>
  <si>
    <t>Total Annual Budget</t>
  </si>
  <si>
    <t>No</t>
  </si>
  <si>
    <t>TC</t>
  </si>
  <si>
    <t>DC</t>
  </si>
  <si>
    <t>Enter item</t>
  </si>
  <si>
    <t>Choose</t>
  </si>
  <si>
    <t>%</t>
  </si>
  <si>
    <t>$</t>
  </si>
  <si>
    <t>Total Estimated ICR to Deans</t>
  </si>
  <si>
    <t xml:space="preserve">Total Estimated Indirect Cost Recovery </t>
  </si>
  <si>
    <t>Graduate School of Management</t>
  </si>
  <si>
    <t>GSM</t>
  </si>
  <si>
    <t>Please fill in the PI Worksheet.</t>
  </si>
  <si>
    <t>Directions for the ACCD Request Worksheet</t>
  </si>
  <si>
    <t>1.</t>
  </si>
  <si>
    <t>2.</t>
  </si>
  <si>
    <t>3.</t>
  </si>
  <si>
    <t>4.</t>
  </si>
  <si>
    <r>
      <t xml:space="preserve">The cells with </t>
    </r>
    <r>
      <rPr>
        <sz val="11"/>
        <color rgb="FF0000FF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font on the example sheet need to be filled in.</t>
    </r>
  </si>
  <si>
    <t>•   Tab 1 provides overall directions</t>
  </si>
  <si>
    <t>•   Tab 2 provides an example of a completed form</t>
  </si>
  <si>
    <t>•   Tab 4 will autopopulate with data from Tab 3 to provide a breakdown of cost-share funds being requested from each involved school/ college/ division/ department. This is a preferred format for ACCD. You may wish to use this information in your PowerPoint presentation.</t>
  </si>
  <si>
    <t>The description of items, %, and schools chosen are just used as an example. Up to five schools/ colleges can be included on this current version and will automatically fill other related cells once a school or college is chosen.</t>
  </si>
  <si>
    <t>Estimated Total Direct Costs minus Subawards:</t>
  </si>
  <si>
    <r>
      <t xml:space="preserve">NOTE: When a match is indicated as </t>
    </r>
    <r>
      <rPr>
        <u/>
        <sz val="11"/>
        <color theme="1"/>
        <rFont val="Calibri"/>
        <family val="2"/>
        <scheme val="minor"/>
      </rPr>
      <t>not required</t>
    </r>
    <r>
      <rPr>
        <sz val="11"/>
        <color theme="1"/>
        <rFont val="Calibri"/>
        <family val="2"/>
        <scheme val="minor"/>
      </rPr>
      <t xml:space="preserve">, the worksheet is set to automatically fill-in based on the current ACCD guidelines to provide matches of up to 8% of Total Direct Costs minus subawards. </t>
    </r>
  </si>
  <si>
    <t>1. For research grant proposals that require an unspecified demonstration of institutional commitment, ACCD will match up to 8% of Direct Costs (minus subcontracts).</t>
  </si>
  <si>
    <t>2. If an institutional contribution is not required, the ACCD contribution may be lower than 8% of DC.</t>
  </si>
  <si>
    <t>3. For proposals that require a specific contribution from the institution, ACCD will make every effort to meet the required match amount.</t>
  </si>
  <si>
    <t>Enter estimated direct costs, indirect cost base, and indirect costs below in rows 8 to 10:</t>
  </si>
  <si>
    <t>Choose involved schools/colleges/divisions from the dropdown below in row 14, then indicate the planned % in row 15 of the budget that will be managed by each:</t>
  </si>
  <si>
    <t>List the specific items that you are requesting support for in column A, update the % in columns B through D, and the approximate costs for each by year in columns E through I:</t>
  </si>
  <si>
    <r>
      <rPr>
        <b/>
        <sz val="11"/>
        <rFont val="Cambria"/>
        <family val="1"/>
      </rPr>
      <t>[Grant Proposal Title]</t>
    </r>
    <r>
      <rPr>
        <b/>
        <sz val="11"/>
        <color indexed="30"/>
        <rFont val="Cambria"/>
        <family val="1"/>
      </rPr>
      <t xml:space="preserve"> </t>
    </r>
    <r>
      <rPr>
        <b/>
        <sz val="11"/>
        <color indexed="8"/>
        <rFont val="Cambria"/>
        <family val="1"/>
      </rPr>
      <t>- Matching Funds Request to ACCD</t>
    </r>
  </si>
  <si>
    <t>College of Letters and Sciences</t>
  </si>
  <si>
    <t>CL&amp;S</t>
  </si>
  <si>
    <t>Law School</t>
  </si>
  <si>
    <t xml:space="preserve">•   Tab 3 is a blank form to be completed by you or your financial analyst. Inserted information will cause other cells on this sheet and on Tab 4 to autopopulate. </t>
  </si>
  <si>
    <t>Current ACCD Guidelines for Research Grants</t>
  </si>
  <si>
    <t>4. Administrative structure should be established at proposal time based on programmatic needs</t>
  </si>
  <si>
    <t>5. If indirect cost returns (ICR) will be returned to campus as a result of this award, the unit or units that receive the ICR will generally split the cost-share 50/50 with the Office of Research (OR).</t>
  </si>
  <si>
    <t>6. If there is no ICR, the cost-share split is still determined by where the work is done (where the expenditures are managed) among the colleges/schools.</t>
  </si>
  <si>
    <r>
      <rPr>
        <sz val="11"/>
        <rFont val="Calibri"/>
        <family val="2"/>
      </rPr>
      <t xml:space="preserve"> •   </t>
    </r>
    <r>
      <rPr>
        <sz val="11"/>
        <rFont val="Calibri"/>
        <family val="2"/>
        <scheme val="minor"/>
      </rPr>
      <t>i.e., two colleges/divisions/schools each manage half of the project expenditures, thus the Deans’ ICR and OP tax liability is split 50% to each college — Match is 50% Office of Research / 25% Dean 1 / 25% Dean 2</t>
    </r>
  </si>
  <si>
    <t xml:space="preserve"> •   Administrative expenses and thus the Indirect Cost Return (ICR) allocation will follow this structure.</t>
  </si>
  <si>
    <r>
      <rPr>
        <b/>
        <sz val="11"/>
        <color rgb="FF0070C0"/>
        <rFont val="Cambria"/>
        <family val="1"/>
      </rPr>
      <t xml:space="preserve">[Edit: </t>
    </r>
    <r>
      <rPr>
        <b/>
        <sz val="11"/>
        <color indexed="30"/>
        <rFont val="Cambria"/>
        <family val="1"/>
      </rPr>
      <t xml:space="preserve">Grant Proposal Title] </t>
    </r>
    <r>
      <rPr>
        <b/>
        <sz val="11"/>
        <color indexed="8"/>
        <rFont val="Cambria"/>
        <family val="1"/>
      </rPr>
      <t>- Matching Funds Request to ACCD</t>
    </r>
  </si>
  <si>
    <t>OR</t>
  </si>
  <si>
    <r>
      <t>Schools/Colleges receiving Award Funds</t>
    </r>
    <r>
      <rPr>
        <b/>
        <sz val="8"/>
        <rFont val="Cambria"/>
        <family val="1"/>
        <scheme val="major"/>
      </rPr>
      <t xml:space="preserve"> (use </t>
    </r>
    <r>
      <rPr>
        <b/>
        <sz val="8"/>
        <color rgb="FFFF0000"/>
        <rFont val="Cambria"/>
        <family val="1"/>
        <scheme val="major"/>
      </rPr>
      <t xml:space="preserve">red </t>
    </r>
    <r>
      <rPr>
        <b/>
        <sz val="8"/>
        <rFont val="Cambria"/>
        <family val="1"/>
        <scheme val="major"/>
      </rPr>
      <t>for admin unit)</t>
    </r>
    <r>
      <rPr>
        <b/>
        <sz val="11"/>
        <rFont val="Cambria"/>
        <family val="1"/>
        <scheme val="major"/>
      </rPr>
      <t>:</t>
    </r>
  </si>
  <si>
    <r>
      <t>Schools/Colleges receiving Award Funds</t>
    </r>
    <r>
      <rPr>
        <b/>
        <sz val="8"/>
        <rFont val="Cambria"/>
        <family val="1"/>
        <scheme val="major"/>
      </rPr>
      <t xml:space="preserve"> (use </t>
    </r>
    <r>
      <rPr>
        <b/>
        <sz val="8"/>
        <color rgb="FFFF0000"/>
        <rFont val="Cambria"/>
        <family val="1"/>
        <scheme val="major"/>
      </rPr>
      <t>red</t>
    </r>
    <r>
      <rPr>
        <b/>
        <sz val="8"/>
        <rFont val="Cambria"/>
        <family val="1"/>
        <scheme val="major"/>
      </rPr>
      <t xml:space="preserve"> for admin unit)</t>
    </r>
    <r>
      <rPr>
        <b/>
        <sz val="11"/>
        <rFont val="Cambria"/>
        <family val="1"/>
        <scheme val="major"/>
      </rPr>
      <t>:</t>
    </r>
  </si>
  <si>
    <r>
      <t xml:space="preserve">The cells with </t>
    </r>
    <r>
      <rPr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(and in one case,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) font on the example have drop down choices.</t>
    </r>
  </si>
  <si>
    <t>Year 1 Estimated Indirect Cost Recovery</t>
  </si>
  <si>
    <t>Year 2 Estimated Indirect Cost Recovery</t>
  </si>
  <si>
    <t>Year 3 Estimated Indirect Cost Recovery</t>
  </si>
  <si>
    <t>Year 4 Estimated Indirect Cost Recovery</t>
  </si>
  <si>
    <t>Year 5 Estimated Indirect Cost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</si>
</sst>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b/>
      <sz val="11"/>
      <color indexed="3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theme="3" tint="0.39997558519241921"/>
      <name val="Cambria"/>
      <family val="1"/>
      <scheme val="major"/>
    </font>
    <font>
      <b/>
      <sz val="11"/>
      <color theme="1"/>
      <name val="Cambria"/>
      <family val="1"/>
    </font>
    <font>
      <b/>
      <sz val="11"/>
      <color rgb="FF00B050"/>
      <name val="Cambria"/>
      <family val="1"/>
      <scheme val="major"/>
    </font>
    <font>
      <sz val="11"/>
      <color rgb="FF00B0F0"/>
      <name val="Cambria"/>
      <family val="1"/>
      <scheme val="major"/>
    </font>
    <font>
      <b/>
      <i/>
      <sz val="10.5"/>
      <color theme="1"/>
      <name val="Cambria"/>
      <family val="1"/>
      <scheme val="major"/>
    </font>
    <font>
      <sz val="11"/>
      <color rgb="FF0070C0"/>
      <name val="Cambria"/>
      <family val="1"/>
      <scheme val="major"/>
    </font>
    <font>
      <b/>
      <i/>
      <u/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494949"/>
      <name val="Cambria"/>
      <family val="1"/>
      <scheme val="major"/>
    </font>
    <font>
      <b/>
      <sz val="11"/>
      <name val="Cambria"/>
      <family val="1"/>
    </font>
    <font>
      <b/>
      <sz val="11"/>
      <color rgb="FF0070C0"/>
      <name val="Cambria"/>
      <family val="1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8">
    <xf numFmtId="0" fontId="0" fillId="0" borderId="0" xfId="0"/>
    <xf numFmtId="0" fontId="4" fillId="2" borderId="0" xfId="0" applyFont="1" applyFill="1"/>
    <xf numFmtId="0" fontId="7" fillId="3" borderId="5" xfId="0" applyFont="1" applyFill="1" applyBorder="1"/>
    <xf numFmtId="166" fontId="8" fillId="2" borderId="0" xfId="1" applyNumberFormat="1" applyFont="1" applyFill="1" applyBorder="1" applyAlignment="1"/>
    <xf numFmtId="10" fontId="9" fillId="3" borderId="6" xfId="3" applyNumberFormat="1" applyFont="1" applyFill="1" applyBorder="1" applyAlignment="1"/>
    <xf numFmtId="0" fontId="5" fillId="4" borderId="4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right"/>
    </xf>
    <xf numFmtId="164" fontId="5" fillId="2" borderId="8" xfId="2" applyNumberFormat="1" applyFont="1" applyFill="1" applyBorder="1" applyAlignment="1"/>
    <xf numFmtId="42" fontId="9" fillId="4" borderId="9" xfId="0" applyNumberFormat="1" applyFont="1" applyFill="1" applyBorder="1" applyAlignment="1">
      <alignment horizontal="right"/>
    </xf>
    <xf numFmtId="9" fontId="9" fillId="2" borderId="7" xfId="3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6" fontId="4" fillId="2" borderId="0" xfId="1" applyNumberFormat="1" applyFont="1" applyFill="1" applyBorder="1" applyAlignment="1"/>
    <xf numFmtId="166" fontId="5" fillId="2" borderId="0" xfId="0" applyNumberFormat="1" applyFont="1" applyFill="1"/>
    <xf numFmtId="0" fontId="8" fillId="2" borderId="0" xfId="0" applyFont="1" applyFill="1" applyAlignment="1">
      <alignment horizontal="right"/>
    </xf>
    <xf numFmtId="0" fontId="9" fillId="4" borderId="4" xfId="0" applyFont="1" applyFill="1" applyBorder="1" applyAlignment="1">
      <alignment horizontal="right"/>
    </xf>
    <xf numFmtId="3" fontId="4" fillId="2" borderId="1" xfId="1" applyNumberFormat="1" applyFont="1" applyFill="1" applyBorder="1" applyAlignment="1"/>
    <xf numFmtId="3" fontId="5" fillId="2" borderId="1" xfId="1" applyNumberFormat="1" applyFont="1" applyFill="1" applyBorder="1" applyAlignment="1"/>
    <xf numFmtId="3" fontId="4" fillId="2" borderId="2" xfId="1" applyNumberFormat="1" applyFont="1" applyFill="1" applyBorder="1" applyAlignment="1"/>
    <xf numFmtId="3" fontId="5" fillId="2" borderId="2" xfId="1" applyNumberFormat="1" applyFont="1" applyFill="1" applyBorder="1" applyAlignment="1"/>
    <xf numFmtId="164" fontId="10" fillId="2" borderId="10" xfId="1" applyNumberFormat="1" applyFont="1" applyFill="1" applyBorder="1" applyAlignment="1">
      <alignment horizontal="right"/>
    </xf>
    <xf numFmtId="164" fontId="9" fillId="2" borderId="8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7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10" fillId="2" borderId="8" xfId="0" applyFont="1" applyFill="1" applyBorder="1"/>
    <xf numFmtId="0" fontId="8" fillId="2" borderId="8" xfId="0" applyFont="1" applyFill="1" applyBorder="1" applyAlignment="1">
      <alignment horizontal="left"/>
    </xf>
    <xf numFmtId="0" fontId="11" fillId="2" borderId="11" xfId="0" applyFont="1" applyFill="1" applyBorder="1"/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164" fontId="5" fillId="2" borderId="4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left"/>
    </xf>
    <xf numFmtId="164" fontId="8" fillId="3" borderId="4" xfId="1" applyNumberFormat="1" applyFont="1" applyFill="1" applyBorder="1" applyAlignment="1"/>
    <xf numFmtId="164" fontId="8" fillId="3" borderId="14" xfId="1" applyNumberFormat="1" applyFont="1" applyFill="1" applyBorder="1" applyAlignment="1"/>
    <xf numFmtId="3" fontId="12" fillId="2" borderId="2" xfId="1" applyNumberFormat="1" applyFont="1" applyFill="1" applyBorder="1" applyAlignment="1">
      <alignment horizontal="right"/>
    </xf>
    <xf numFmtId="3" fontId="13" fillId="2" borderId="2" xfId="1" applyNumberFormat="1" applyFont="1" applyFill="1" applyBorder="1" applyAlignment="1"/>
    <xf numFmtId="164" fontId="8" fillId="2" borderId="10" xfId="0" applyNumberFormat="1" applyFont="1" applyFill="1" applyBorder="1"/>
    <xf numFmtId="0" fontId="9" fillId="3" borderId="4" xfId="0" applyFont="1" applyFill="1" applyBorder="1" applyAlignment="1">
      <alignment horizontal="center"/>
    </xf>
    <xf numFmtId="0" fontId="11" fillId="2" borderId="0" xfId="0" applyFont="1" applyFill="1"/>
    <xf numFmtId="0" fontId="8" fillId="2" borderId="15" xfId="0" applyFont="1" applyFill="1" applyBorder="1" applyAlignment="1">
      <alignment horizontal="left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9" xfId="0" applyFont="1" applyFill="1" applyBorder="1"/>
    <xf numFmtId="0" fontId="5" fillId="2" borderId="11" xfId="0" applyFont="1" applyFill="1" applyBorder="1"/>
    <xf numFmtId="0" fontId="9" fillId="4" borderId="18" xfId="0" applyFont="1" applyFill="1" applyBorder="1"/>
    <xf numFmtId="0" fontId="4" fillId="4" borderId="17" xfId="0" applyFont="1" applyFill="1" applyBorder="1"/>
    <xf numFmtId="0" fontId="9" fillId="3" borderId="14" xfId="0" applyFont="1" applyFill="1" applyBorder="1" applyAlignment="1">
      <alignment horizontal="center"/>
    </xf>
    <xf numFmtId="3" fontId="4" fillId="2" borderId="3" xfId="1" applyNumberFormat="1" applyFont="1" applyFill="1" applyBorder="1" applyAlignment="1"/>
    <xf numFmtId="165" fontId="4" fillId="2" borderId="0" xfId="0" applyNumberFormat="1" applyFont="1" applyFill="1"/>
    <xf numFmtId="0" fontId="5" fillId="4" borderId="3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right"/>
    </xf>
    <xf numFmtId="37" fontId="14" fillId="2" borderId="2" xfId="1" applyNumberFormat="1" applyFont="1" applyFill="1" applyBorder="1" applyAlignment="1" applyProtection="1">
      <alignment vertical="center" wrapText="1"/>
      <protection locked="0"/>
    </xf>
    <xf numFmtId="9" fontId="14" fillId="2" borderId="3" xfId="3" applyFont="1" applyFill="1" applyBorder="1" applyAlignment="1" applyProtection="1">
      <alignment horizontal="right"/>
      <protection locked="0"/>
    </xf>
    <xf numFmtId="3" fontId="14" fillId="2" borderId="2" xfId="1" applyNumberFormat="1" applyFont="1" applyFill="1" applyBorder="1" applyAlignment="1" applyProtection="1"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164" fontId="4" fillId="2" borderId="0" xfId="0" applyNumberFormat="1" applyFont="1" applyFill="1"/>
    <xf numFmtId="9" fontId="16" fillId="4" borderId="1" xfId="3" applyFont="1" applyFill="1" applyBorder="1" applyAlignment="1" applyProtection="1">
      <alignment horizontal="right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9" fontId="6" fillId="3" borderId="19" xfId="0" applyNumberFormat="1" applyFont="1" applyFill="1" applyBorder="1" applyAlignment="1" applyProtection="1">
      <alignment horizontal="center"/>
      <protection locked="0"/>
    </xf>
    <xf numFmtId="0" fontId="16" fillId="3" borderId="19" xfId="0" applyFont="1" applyFill="1" applyBorder="1" applyProtection="1"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left"/>
    </xf>
    <xf numFmtId="9" fontId="17" fillId="2" borderId="11" xfId="3" applyFont="1" applyFill="1" applyBorder="1" applyAlignment="1" applyProtection="1">
      <alignment horizontal="center" vertical="center" wrapText="1"/>
      <protection locked="0"/>
    </xf>
    <xf numFmtId="166" fontId="17" fillId="2" borderId="11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16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1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2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21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3" xfId="1" applyNumberFormat="1" applyFont="1" applyFill="1" applyBorder="1" applyAlignment="1" applyProtection="1">
      <alignment horizontal="left" vertical="center" wrapText="1"/>
      <protection locked="0"/>
    </xf>
    <xf numFmtId="3" fontId="14" fillId="2" borderId="3" xfId="1" applyNumberFormat="1" applyFont="1" applyFill="1" applyBorder="1" applyAlignment="1" applyProtection="1">
      <protection locked="0"/>
    </xf>
    <xf numFmtId="164" fontId="5" fillId="2" borderId="7" xfId="2" applyNumberFormat="1" applyFont="1" applyFill="1" applyBorder="1" applyAlignment="1"/>
    <xf numFmtId="0" fontId="15" fillId="2" borderId="0" xfId="0" applyFont="1" applyFill="1" applyAlignment="1">
      <alignment horizontal="left"/>
    </xf>
    <xf numFmtId="9" fontId="14" fillId="2" borderId="0" xfId="3" applyFont="1" applyFill="1" applyBorder="1" applyAlignment="1" applyProtection="1">
      <alignment horizontal="right"/>
      <protection locked="0"/>
    </xf>
    <xf numFmtId="9" fontId="9" fillId="2" borderId="0" xfId="3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164" fontId="8" fillId="2" borderId="0" xfId="1" applyNumberFormat="1" applyFont="1" applyFill="1" applyBorder="1" applyAlignment="1"/>
    <xf numFmtId="3" fontId="14" fillId="2" borderId="4" xfId="1" applyNumberFormat="1" applyFont="1" applyFill="1" applyBorder="1" applyAlignment="1" applyProtection="1">
      <protection locked="0"/>
    </xf>
    <xf numFmtId="164" fontId="5" fillId="2" borderId="14" xfId="2" applyNumberFormat="1" applyFont="1" applyFill="1" applyBorder="1" applyAlignment="1"/>
    <xf numFmtId="3" fontId="14" fillId="2" borderId="0" xfId="1" applyNumberFormat="1" applyFont="1" applyFill="1" applyBorder="1" applyAlignment="1" applyProtection="1">
      <protection locked="0"/>
    </xf>
    <xf numFmtId="164" fontId="5" fillId="2" borderId="0" xfId="2" applyNumberFormat="1" applyFont="1" applyFill="1" applyBorder="1" applyAlignment="1"/>
    <xf numFmtId="0" fontId="16" fillId="3" borderId="22" xfId="0" applyFont="1" applyFill="1" applyBorder="1" applyAlignment="1" applyProtection="1">
      <alignment horizontal="center"/>
      <protection locked="0"/>
    </xf>
    <xf numFmtId="9" fontId="6" fillId="3" borderId="22" xfId="0" applyNumberFormat="1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Protection="1">
      <protection locked="0"/>
    </xf>
    <xf numFmtId="10" fontId="9" fillId="3" borderId="23" xfId="3" applyNumberFormat="1" applyFont="1" applyFill="1" applyBorder="1" applyAlignment="1"/>
    <xf numFmtId="0" fontId="9" fillId="4" borderId="5" xfId="0" applyFont="1" applyFill="1" applyBorder="1" applyAlignment="1">
      <alignment horizontal="right"/>
    </xf>
    <xf numFmtId="10" fontId="9" fillId="4" borderId="14" xfId="3" applyNumberFormat="1" applyFont="1" applyFill="1" applyBorder="1" applyAlignment="1"/>
    <xf numFmtId="9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9" fontId="19" fillId="2" borderId="1" xfId="0" applyNumberFormat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11" fillId="2" borderId="4" xfId="1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20" fillId="2" borderId="0" xfId="0" applyFont="1" applyFill="1" applyAlignment="1">
      <alignment horizontal="center" vertical="top" wrapText="1"/>
    </xf>
    <xf numFmtId="0" fontId="0" fillId="2" borderId="0" xfId="0" quotePrefix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left" vertical="center" wrapText="1" indent="1"/>
    </xf>
    <xf numFmtId="9" fontId="7" fillId="4" borderId="1" xfId="3" applyFont="1" applyFill="1" applyBorder="1" applyAlignment="1" applyProtection="1">
      <alignment horizontal="right"/>
      <protection locked="0"/>
    </xf>
    <xf numFmtId="0" fontId="0" fillId="2" borderId="0" xfId="0" applyFill="1"/>
    <xf numFmtId="0" fontId="24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8" fillId="4" borderId="18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14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15" fillId="2" borderId="21" xfId="0" applyFont="1" applyFill="1" applyBorder="1" applyAlignment="1">
      <alignment horizontal="left"/>
    </xf>
    <xf numFmtId="0" fontId="15" fillId="2" borderId="20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/>
    </xf>
    <xf numFmtId="164" fontId="10" fillId="2" borderId="15" xfId="0" applyNumberFormat="1" applyFont="1" applyFill="1" applyBorder="1" applyAlignment="1">
      <alignment horizontal="left"/>
    </xf>
    <xf numFmtId="164" fontId="10" fillId="2" borderId="13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F19" sqref="F19"/>
    </sheetView>
  </sheetViews>
  <sheetFormatPr defaultRowHeight="15" x14ac:dyDescent="0.25"/>
  <cols>
    <col min="1" max="1" width="38.42578125" customWidth="1"/>
  </cols>
  <sheetData>
    <row r="1" spans="1:4" x14ac:dyDescent="0.3">
      <c r="B1" t="s">
        <v>72</v>
      </c>
    </row>
    <row r="2" spans="1:4" x14ac:dyDescent="0.3">
      <c r="A2" t="s">
        <v>18</v>
      </c>
      <c r="B2" t="s">
        <v>12</v>
      </c>
      <c r="D2">
        <v>1</v>
      </c>
    </row>
    <row r="3" spans="1:4" x14ac:dyDescent="0.3">
      <c r="A3" t="s">
        <v>19</v>
      </c>
      <c r="B3" t="s">
        <v>11</v>
      </c>
      <c r="D3">
        <v>2</v>
      </c>
    </row>
    <row r="4" spans="1:4" x14ac:dyDescent="0.3">
      <c r="A4" t="s">
        <v>20</v>
      </c>
      <c r="B4" t="s">
        <v>8</v>
      </c>
      <c r="D4">
        <v>3</v>
      </c>
    </row>
    <row r="5" spans="1:4" x14ac:dyDescent="0.3">
      <c r="A5" t="s">
        <v>99</v>
      </c>
      <c r="B5" t="s">
        <v>100</v>
      </c>
    </row>
    <row r="6" spans="1:4" x14ac:dyDescent="0.3">
      <c r="A6" t="s">
        <v>56</v>
      </c>
      <c r="B6" t="s">
        <v>57</v>
      </c>
    </row>
    <row r="7" spans="1:4" x14ac:dyDescent="0.3">
      <c r="A7" t="s">
        <v>21</v>
      </c>
      <c r="B7" t="s">
        <v>13</v>
      </c>
    </row>
    <row r="8" spans="1:4" x14ac:dyDescent="0.3">
      <c r="A8" t="s">
        <v>77</v>
      </c>
      <c r="B8" t="s">
        <v>78</v>
      </c>
    </row>
    <row r="9" spans="1:4" x14ac:dyDescent="0.3">
      <c r="A9" t="s">
        <v>101</v>
      </c>
      <c r="B9" t="s">
        <v>53</v>
      </c>
    </row>
    <row r="10" spans="1:4" x14ac:dyDescent="0.3">
      <c r="A10" t="s">
        <v>48</v>
      </c>
      <c r="B10" t="s">
        <v>110</v>
      </c>
    </row>
    <row r="11" spans="1:4" x14ac:dyDescent="0.3">
      <c r="A11" t="s">
        <v>54</v>
      </c>
      <c r="B11" t="s">
        <v>55</v>
      </c>
    </row>
    <row r="12" spans="1:4" x14ac:dyDescent="0.3">
      <c r="A12" t="s">
        <v>22</v>
      </c>
      <c r="B12" t="s">
        <v>9</v>
      </c>
    </row>
    <row r="13" spans="1:4" x14ac:dyDescent="0.3">
      <c r="A13" t="s">
        <v>23</v>
      </c>
      <c r="B13" t="s">
        <v>27</v>
      </c>
    </row>
  </sheetData>
  <sortState xmlns:xlrd2="http://schemas.microsoft.com/office/spreadsheetml/2017/richdata2" ref="A1:B12">
    <sortCondition ref="B1:B12"/>
  </sortState>
  <dataValidations count="1">
    <dataValidation type="list" allowBlank="1" showInputMessage="1" showErrorMessage="1" sqref="G2" xr:uid="{00000000-0002-0000-0000-000000000000}">
      <formula1>NUMBER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abSelected="1" zoomScaleNormal="100" workbookViewId="0">
      <selection activeCell="H13" sqref="H13"/>
    </sheetView>
  </sheetViews>
  <sheetFormatPr defaultColWidth="9.140625" defaultRowHeight="15" x14ac:dyDescent="0.25"/>
  <cols>
    <col min="1" max="1" width="3.42578125" style="99" customWidth="1"/>
    <col min="2" max="2" width="143.85546875" style="104" customWidth="1"/>
    <col min="3" max="16384" width="9.140625" style="103"/>
  </cols>
  <sheetData>
    <row r="1" spans="1:10" x14ac:dyDescent="0.25">
      <c r="B1" s="101" t="s">
        <v>80</v>
      </c>
      <c r="C1" s="99"/>
      <c r="D1" s="99"/>
      <c r="E1" s="99"/>
      <c r="F1" s="99"/>
      <c r="G1" s="99"/>
      <c r="H1" s="99"/>
      <c r="I1" s="99"/>
      <c r="J1" s="99"/>
    </row>
    <row r="2" spans="1:10" ht="14.45" x14ac:dyDescent="0.3">
      <c r="B2" s="98"/>
      <c r="C2" s="99"/>
      <c r="D2" s="99"/>
      <c r="E2" s="99"/>
      <c r="F2" s="99"/>
      <c r="G2" s="99"/>
      <c r="H2" s="99"/>
      <c r="I2" s="99"/>
      <c r="J2" s="99"/>
    </row>
    <row r="3" spans="1:10" x14ac:dyDescent="0.25">
      <c r="B3" s="100" t="s">
        <v>86</v>
      </c>
      <c r="C3" s="99"/>
      <c r="D3" s="99"/>
      <c r="E3" s="99"/>
      <c r="F3" s="99"/>
      <c r="G3" s="99"/>
      <c r="H3" s="99"/>
      <c r="I3" s="99"/>
      <c r="J3" s="99"/>
    </row>
    <row r="4" spans="1:10" x14ac:dyDescent="0.25">
      <c r="B4" s="100" t="s">
        <v>87</v>
      </c>
      <c r="C4" s="99"/>
      <c r="D4" s="99"/>
      <c r="E4" s="99"/>
      <c r="F4" s="99"/>
      <c r="G4" s="99"/>
      <c r="H4" s="99"/>
      <c r="I4" s="99"/>
      <c r="J4" s="99"/>
    </row>
    <row r="5" spans="1:10" ht="15.75" customHeight="1" x14ac:dyDescent="0.25">
      <c r="B5" s="100" t="s">
        <v>102</v>
      </c>
      <c r="C5" s="99"/>
      <c r="D5" s="99"/>
      <c r="E5" s="99"/>
      <c r="F5" s="99"/>
      <c r="G5" s="99"/>
      <c r="H5" s="99"/>
      <c r="I5" s="99"/>
      <c r="J5" s="99"/>
    </row>
    <row r="6" spans="1:10" ht="30" x14ac:dyDescent="0.25">
      <c r="B6" s="100" t="s">
        <v>88</v>
      </c>
      <c r="C6" s="99"/>
      <c r="D6" s="99"/>
      <c r="E6" s="99"/>
      <c r="F6" s="99"/>
      <c r="G6" s="99"/>
      <c r="H6" s="99"/>
      <c r="I6" s="99"/>
      <c r="J6" s="99"/>
    </row>
    <row r="7" spans="1:10" ht="14.45" x14ac:dyDescent="0.3">
      <c r="B7" s="100"/>
      <c r="C7" s="99"/>
      <c r="D7" s="99"/>
      <c r="E7" s="99"/>
      <c r="F7" s="99"/>
      <c r="G7" s="99"/>
      <c r="H7" s="99"/>
      <c r="I7" s="99"/>
      <c r="J7" s="99"/>
    </row>
    <row r="8" spans="1:10" ht="14.45" x14ac:dyDescent="0.3">
      <c r="A8" s="102" t="s">
        <v>81</v>
      </c>
      <c r="B8" s="100" t="s">
        <v>79</v>
      </c>
      <c r="C8" s="99"/>
      <c r="D8" s="99"/>
      <c r="E8" s="99"/>
      <c r="F8" s="99"/>
      <c r="G8" s="99"/>
      <c r="H8" s="99"/>
      <c r="I8" s="99"/>
      <c r="J8" s="99"/>
    </row>
    <row r="9" spans="1:10" ht="14.45" x14ac:dyDescent="0.3">
      <c r="A9" s="102" t="s">
        <v>82</v>
      </c>
      <c r="B9" s="100" t="s">
        <v>85</v>
      </c>
      <c r="C9" s="99"/>
      <c r="D9" s="99"/>
      <c r="E9" s="99"/>
      <c r="F9" s="99"/>
      <c r="G9" s="99"/>
      <c r="H9" s="99"/>
      <c r="I9" s="99"/>
      <c r="J9" s="99"/>
    </row>
    <row r="10" spans="1:10" x14ac:dyDescent="0.25">
      <c r="A10" s="102" t="s">
        <v>83</v>
      </c>
      <c r="B10" s="100" t="s">
        <v>113</v>
      </c>
      <c r="C10" s="99"/>
      <c r="D10" s="99"/>
      <c r="E10" s="99"/>
      <c r="F10" s="99"/>
      <c r="G10" s="99"/>
      <c r="H10" s="99"/>
      <c r="I10" s="99"/>
      <c r="J10" s="99"/>
    </row>
    <row r="11" spans="1:10" ht="28.9" x14ac:dyDescent="0.3">
      <c r="A11" s="102" t="s">
        <v>84</v>
      </c>
      <c r="B11" s="100" t="s">
        <v>89</v>
      </c>
      <c r="C11" s="99"/>
      <c r="D11" s="99"/>
      <c r="E11" s="99"/>
      <c r="F11" s="99"/>
      <c r="G11" s="99"/>
      <c r="H11" s="99"/>
      <c r="I11" s="99"/>
      <c r="J11" s="99"/>
    </row>
    <row r="12" spans="1:10" ht="14.45" x14ac:dyDescent="0.3">
      <c r="A12" s="102"/>
      <c r="B12" s="100"/>
      <c r="C12" s="99"/>
      <c r="D12" s="99"/>
      <c r="E12" s="99"/>
      <c r="F12" s="99"/>
      <c r="G12" s="99"/>
      <c r="H12" s="99"/>
      <c r="I12" s="99"/>
      <c r="J12" s="99"/>
    </row>
    <row r="13" spans="1:10" ht="28.9" x14ac:dyDescent="0.3">
      <c r="B13" s="100" t="s">
        <v>91</v>
      </c>
      <c r="C13" s="99"/>
      <c r="D13" s="99"/>
      <c r="E13" s="99"/>
      <c r="F13" s="99"/>
      <c r="G13" s="99"/>
      <c r="H13" s="99"/>
      <c r="I13" s="99"/>
      <c r="J13" s="99"/>
    </row>
    <row r="14" spans="1:10" x14ac:dyDescent="0.25">
      <c r="B14" s="100"/>
      <c r="C14" s="99"/>
      <c r="D14" s="99"/>
      <c r="E14" s="99"/>
      <c r="F14" s="99"/>
      <c r="G14" s="99"/>
      <c r="H14" s="99"/>
      <c r="I14" s="99"/>
      <c r="J14" s="99"/>
    </row>
    <row r="15" spans="1:10" x14ac:dyDescent="0.25">
      <c r="B15" s="106" t="s">
        <v>103</v>
      </c>
      <c r="C15" s="99"/>
      <c r="D15" s="99"/>
      <c r="E15" s="99"/>
      <c r="F15" s="99"/>
      <c r="G15" s="99"/>
      <c r="H15" s="99"/>
      <c r="I15" s="99"/>
      <c r="J15" s="99"/>
    </row>
    <row r="16" spans="1:10" ht="30" x14ac:dyDescent="0.25">
      <c r="B16" s="107" t="s">
        <v>92</v>
      </c>
      <c r="C16" s="99"/>
      <c r="D16" s="99"/>
      <c r="E16" s="99"/>
      <c r="F16" s="99"/>
      <c r="G16" s="99"/>
      <c r="H16" s="99"/>
      <c r="I16" s="99"/>
      <c r="J16" s="99"/>
    </row>
    <row r="17" spans="2:10" x14ac:dyDescent="0.25">
      <c r="B17" s="107" t="s">
        <v>93</v>
      </c>
      <c r="C17" s="99"/>
      <c r="D17" s="99"/>
      <c r="E17" s="99"/>
      <c r="F17" s="99"/>
      <c r="G17" s="99"/>
      <c r="H17" s="99"/>
      <c r="I17" s="99"/>
      <c r="J17" s="99"/>
    </row>
    <row r="18" spans="2:10" x14ac:dyDescent="0.25">
      <c r="B18" s="107" t="s">
        <v>94</v>
      </c>
      <c r="C18" s="99"/>
      <c r="D18" s="99"/>
      <c r="E18" s="99"/>
      <c r="F18" s="99"/>
      <c r="G18" s="99"/>
      <c r="H18" s="99"/>
      <c r="I18" s="99"/>
      <c r="J18" s="99"/>
    </row>
    <row r="19" spans="2:10" x14ac:dyDescent="0.25">
      <c r="B19" s="107" t="s">
        <v>104</v>
      </c>
      <c r="C19" s="99"/>
      <c r="D19" s="99"/>
      <c r="E19" s="99"/>
      <c r="F19" s="99"/>
      <c r="G19" s="99"/>
      <c r="H19" s="99"/>
      <c r="I19" s="99"/>
      <c r="J19" s="99"/>
    </row>
    <row r="20" spans="2:10" x14ac:dyDescent="0.25">
      <c r="B20" s="108" t="s">
        <v>108</v>
      </c>
      <c r="C20" s="99"/>
      <c r="D20" s="99"/>
      <c r="E20" s="99"/>
      <c r="F20" s="99"/>
      <c r="G20" s="99"/>
      <c r="H20" s="99"/>
      <c r="I20" s="99"/>
      <c r="J20" s="99"/>
    </row>
    <row r="21" spans="2:10" ht="30" x14ac:dyDescent="0.25">
      <c r="B21" s="107" t="s">
        <v>105</v>
      </c>
      <c r="C21" s="99"/>
      <c r="D21" s="99"/>
      <c r="E21" s="99"/>
      <c r="F21" s="99"/>
      <c r="G21" s="99"/>
      <c r="H21" s="99"/>
      <c r="I21" s="99"/>
      <c r="J21" s="99"/>
    </row>
    <row r="22" spans="2:10" ht="30" x14ac:dyDescent="0.25">
      <c r="B22" s="108" t="s">
        <v>107</v>
      </c>
      <c r="C22" s="99"/>
      <c r="D22" s="99"/>
      <c r="E22" s="99"/>
      <c r="F22" s="99"/>
      <c r="G22" s="99"/>
      <c r="H22" s="99"/>
      <c r="I22" s="99"/>
      <c r="J22" s="99"/>
    </row>
    <row r="23" spans="2:10" x14ac:dyDescent="0.25">
      <c r="B23" s="107" t="s">
        <v>106</v>
      </c>
      <c r="C23" s="99"/>
      <c r="D23" s="99"/>
      <c r="E23" s="99"/>
      <c r="F23" s="99"/>
      <c r="G23" s="99"/>
      <c r="H23" s="99"/>
      <c r="I23" s="99"/>
      <c r="J23" s="99"/>
    </row>
    <row r="24" spans="2:10" x14ac:dyDescent="0.25">
      <c r="B24" s="98"/>
      <c r="C24" s="99"/>
      <c r="D24" s="99"/>
      <c r="E24" s="99"/>
      <c r="F24" s="99"/>
      <c r="G24" s="99"/>
      <c r="H24" s="99"/>
      <c r="I24" s="99"/>
      <c r="J24" s="99"/>
    </row>
    <row r="25" spans="2:10" ht="14.45" x14ac:dyDescent="0.3">
      <c r="B25" s="98"/>
      <c r="C25" s="99"/>
      <c r="D25" s="99"/>
      <c r="E25" s="99"/>
      <c r="F25" s="99"/>
      <c r="G25" s="99"/>
      <c r="H25" s="99"/>
      <c r="I25" s="99"/>
      <c r="J25" s="99"/>
    </row>
    <row r="26" spans="2:10" ht="14.45" x14ac:dyDescent="0.3">
      <c r="B26" s="98"/>
      <c r="C26" s="99"/>
      <c r="D26" s="99"/>
      <c r="E26" s="99"/>
      <c r="F26" s="99"/>
      <c r="G26" s="99"/>
      <c r="H26" s="99"/>
      <c r="I26" s="99"/>
      <c r="J26" s="99"/>
    </row>
    <row r="27" spans="2:10" ht="14.45" x14ac:dyDescent="0.3">
      <c r="B27" s="98"/>
      <c r="C27" s="99"/>
      <c r="D27" s="99"/>
      <c r="E27" s="99"/>
      <c r="F27" s="99"/>
      <c r="G27" s="99"/>
      <c r="H27" s="99"/>
      <c r="I27" s="99"/>
      <c r="J27" s="99"/>
    </row>
    <row r="28" spans="2:10" x14ac:dyDescent="0.25">
      <c r="B28" s="98"/>
      <c r="C28" s="99"/>
      <c r="D28" s="99"/>
      <c r="E28" s="99"/>
      <c r="F28" s="99"/>
      <c r="G28" s="99"/>
      <c r="H28" s="99"/>
      <c r="I28" s="99"/>
      <c r="J28" s="99"/>
    </row>
    <row r="29" spans="2:10" x14ac:dyDescent="0.25">
      <c r="B29" s="98"/>
      <c r="C29" s="99"/>
      <c r="D29" s="99"/>
      <c r="E29" s="99"/>
      <c r="F29" s="99"/>
      <c r="G29" s="99"/>
      <c r="H29" s="99"/>
      <c r="I29" s="99"/>
      <c r="J29" s="99"/>
    </row>
    <row r="30" spans="2:10" x14ac:dyDescent="0.25">
      <c r="B30" s="98"/>
      <c r="C30" s="99"/>
      <c r="D30" s="99"/>
      <c r="E30" s="99"/>
      <c r="F30" s="99"/>
      <c r="G30" s="99"/>
      <c r="H30" s="99"/>
      <c r="I30" s="99"/>
      <c r="J30" s="99"/>
    </row>
    <row r="31" spans="2:10" x14ac:dyDescent="0.25">
      <c r="B31" s="98"/>
      <c r="C31" s="99"/>
      <c r="D31" s="99"/>
      <c r="E31" s="99"/>
      <c r="F31" s="99"/>
      <c r="G31" s="99"/>
      <c r="H31" s="99"/>
      <c r="I31" s="99"/>
      <c r="J31" s="99"/>
    </row>
    <row r="32" spans="2:10" x14ac:dyDescent="0.25">
      <c r="B32" s="98"/>
      <c r="C32" s="99"/>
      <c r="D32" s="99"/>
      <c r="E32" s="99"/>
      <c r="F32" s="99"/>
      <c r="G32" s="99"/>
      <c r="H32" s="99"/>
      <c r="I32" s="99"/>
      <c r="J32" s="99"/>
    </row>
    <row r="33" spans="2:10" x14ac:dyDescent="0.25">
      <c r="B33" s="98"/>
      <c r="C33" s="99"/>
      <c r="D33" s="99"/>
      <c r="E33" s="99"/>
      <c r="F33" s="99"/>
      <c r="G33" s="99"/>
      <c r="H33" s="99"/>
      <c r="I33" s="99"/>
      <c r="J33" s="99"/>
    </row>
    <row r="34" spans="2:10" x14ac:dyDescent="0.25">
      <c r="B34" s="98"/>
      <c r="C34" s="99"/>
      <c r="D34" s="99"/>
      <c r="E34" s="99"/>
      <c r="F34" s="99"/>
      <c r="G34" s="99"/>
      <c r="H34" s="99"/>
      <c r="I34" s="99"/>
      <c r="J34" s="99"/>
    </row>
    <row r="35" spans="2:10" x14ac:dyDescent="0.25">
      <c r="B35" s="98"/>
      <c r="C35" s="99"/>
      <c r="D35" s="99"/>
      <c r="E35" s="99"/>
      <c r="F35" s="99"/>
      <c r="G35" s="99"/>
      <c r="H35" s="99"/>
      <c r="I35" s="99"/>
      <c r="J35" s="99"/>
    </row>
    <row r="36" spans="2:10" x14ac:dyDescent="0.25">
      <c r="B36" s="98"/>
      <c r="C36" s="99"/>
      <c r="D36" s="99"/>
      <c r="E36" s="99"/>
      <c r="F36" s="99"/>
      <c r="G36" s="99"/>
      <c r="H36" s="99"/>
      <c r="I36" s="99"/>
      <c r="J36" s="99"/>
    </row>
  </sheetData>
  <pageMargins left="0.25" right="0.25" top="0.75" bottom="0.75" header="0.3" footer="0.3"/>
  <pageSetup scale="90" fitToHeight="0" orientation="landscape" verticalDpi="0" r:id="rId1"/>
  <ignoredErrors>
    <ignoredError sqref="A8: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Normal="100" workbookViewId="0">
      <selection activeCell="A29" sqref="A29:J29"/>
    </sheetView>
  </sheetViews>
  <sheetFormatPr defaultColWidth="9.140625" defaultRowHeight="14.25" x14ac:dyDescent="0.2"/>
  <cols>
    <col min="1" max="1" width="37.85546875" style="1" bestFit="1" customWidth="1"/>
    <col min="2" max="2" width="8.85546875" style="1" customWidth="1"/>
    <col min="3" max="3" width="8.28515625" style="1" customWidth="1"/>
    <col min="4" max="4" width="10.28515625" style="1" customWidth="1"/>
    <col min="5" max="5" width="12.85546875" style="1" bestFit="1" customWidth="1"/>
    <col min="6" max="6" width="11.140625" style="1" bestFit="1" customWidth="1"/>
    <col min="7" max="7" width="11.140625" style="1" customWidth="1"/>
    <col min="8" max="8" width="11.140625" style="1" bestFit="1" customWidth="1"/>
    <col min="9" max="9" width="11.140625" style="1" customWidth="1"/>
    <col min="10" max="10" width="13.7109375" style="1" bestFit="1" customWidth="1"/>
    <col min="11" max="11" width="13.85546875" style="1" bestFit="1" customWidth="1"/>
    <col min="12" max="16384" width="9.140625" style="1"/>
  </cols>
  <sheetData>
    <row r="1" spans="1:10" ht="19.5" customHeight="1" x14ac:dyDescent="0.2">
      <c r="A1" s="139" t="s">
        <v>98</v>
      </c>
      <c r="B1" s="140"/>
      <c r="C1" s="140"/>
      <c r="D1" s="140"/>
      <c r="E1" s="140"/>
      <c r="F1" s="140"/>
      <c r="G1" s="140"/>
      <c r="H1" s="141"/>
      <c r="I1" s="141"/>
      <c r="J1" s="142"/>
    </row>
    <row r="2" spans="1:10" x14ac:dyDescent="0.2">
      <c r="A2" s="50" t="s">
        <v>50</v>
      </c>
      <c r="B2" s="86" t="s">
        <v>68</v>
      </c>
      <c r="C2" s="62"/>
      <c r="D2" s="61" t="s">
        <v>51</v>
      </c>
      <c r="E2" s="87">
        <v>0.3</v>
      </c>
      <c r="F2" s="2" t="s">
        <v>52</v>
      </c>
      <c r="G2" s="88" t="s">
        <v>69</v>
      </c>
      <c r="H2" s="143" t="s">
        <v>26</v>
      </c>
      <c r="I2" s="143"/>
      <c r="J2" s="89">
        <f>ROUND(J26/J9,4)</f>
        <v>0.08</v>
      </c>
    </row>
    <row r="3" spans="1:10" x14ac:dyDescent="0.2">
      <c r="A3" s="111" t="s">
        <v>92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2">
      <c r="A4" s="111" t="s">
        <v>93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2">
      <c r="A5" s="111" t="s">
        <v>94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22.5" customHeight="1" x14ac:dyDescent="0.2">
      <c r="A6" s="128" t="s">
        <v>95</v>
      </c>
      <c r="B6" s="129"/>
      <c r="C6" s="129"/>
      <c r="D6" s="129"/>
      <c r="E6" s="129"/>
      <c r="F6" s="129"/>
      <c r="G6" s="129"/>
      <c r="H6" s="129"/>
      <c r="I6" s="90"/>
      <c r="J6" s="91"/>
    </row>
    <row r="7" spans="1:10" x14ac:dyDescent="0.2">
      <c r="A7" s="144" t="s">
        <v>0</v>
      </c>
      <c r="B7" s="145"/>
      <c r="C7" s="145"/>
      <c r="D7" s="146"/>
      <c r="E7" s="49" t="s">
        <v>3</v>
      </c>
      <c r="F7" s="49" t="s">
        <v>4</v>
      </c>
      <c r="G7" s="49" t="s">
        <v>5</v>
      </c>
      <c r="H7" s="49" t="s">
        <v>6</v>
      </c>
      <c r="I7" s="49" t="s">
        <v>17</v>
      </c>
      <c r="J7" s="6" t="s">
        <v>2</v>
      </c>
    </row>
    <row r="8" spans="1:10" x14ac:dyDescent="0.2">
      <c r="A8" s="112" t="s">
        <v>24</v>
      </c>
      <c r="B8" s="113"/>
      <c r="C8" s="113"/>
      <c r="D8" s="114"/>
      <c r="E8" s="53">
        <v>1000000</v>
      </c>
      <c r="F8" s="53">
        <v>1000000</v>
      </c>
      <c r="G8" s="53">
        <v>1000000</v>
      </c>
      <c r="H8" s="53">
        <v>1000000</v>
      </c>
      <c r="I8" s="53">
        <v>1000000</v>
      </c>
      <c r="J8" s="7">
        <f>SUM(E8:I8)</f>
        <v>5000000</v>
      </c>
    </row>
    <row r="9" spans="1:10" x14ac:dyDescent="0.2">
      <c r="A9" s="112" t="s">
        <v>90</v>
      </c>
      <c r="B9" s="113"/>
      <c r="C9" s="113"/>
      <c r="D9" s="114"/>
      <c r="E9" s="53">
        <v>960000</v>
      </c>
      <c r="F9" s="53">
        <v>960000</v>
      </c>
      <c r="G9" s="53">
        <v>960000</v>
      </c>
      <c r="H9" s="53">
        <v>960000</v>
      </c>
      <c r="I9" s="53">
        <v>960000</v>
      </c>
      <c r="J9" s="7">
        <f>SUM(E9:I9)</f>
        <v>4800000</v>
      </c>
    </row>
    <row r="10" spans="1:10" x14ac:dyDescent="0.2">
      <c r="A10" s="125" t="s">
        <v>25</v>
      </c>
      <c r="B10" s="126"/>
      <c r="C10" s="126"/>
      <c r="D10" s="127"/>
      <c r="E10" s="75">
        <v>490000</v>
      </c>
      <c r="F10" s="75">
        <v>490000</v>
      </c>
      <c r="G10" s="75">
        <v>490000</v>
      </c>
      <c r="H10" s="75">
        <v>490000</v>
      </c>
      <c r="I10" s="75">
        <v>490000</v>
      </c>
      <c r="J10" s="76">
        <f>SUM(E10:I10)</f>
        <v>2450000</v>
      </c>
    </row>
    <row r="11" spans="1:10" x14ac:dyDescent="0.2">
      <c r="A11" s="63" t="s">
        <v>67</v>
      </c>
      <c r="B11" s="64"/>
      <c r="C11" s="64"/>
      <c r="D11" s="65"/>
      <c r="E11" s="82">
        <f>E8+E10</f>
        <v>1490000</v>
      </c>
      <c r="F11" s="82">
        <f>F8+F10</f>
        <v>1490000</v>
      </c>
      <c r="G11" s="82">
        <f t="shared" ref="G11:I11" si="0">G8+G10</f>
        <v>1490000</v>
      </c>
      <c r="H11" s="82">
        <f t="shared" si="0"/>
        <v>1490000</v>
      </c>
      <c r="I11" s="82">
        <f t="shared" si="0"/>
        <v>1490000</v>
      </c>
      <c r="J11" s="83">
        <f>SUM(E11:I11)</f>
        <v>7450000</v>
      </c>
    </row>
    <row r="12" spans="1:10" x14ac:dyDescent="0.2">
      <c r="A12" s="66"/>
      <c r="B12" s="66"/>
      <c r="C12" s="66"/>
      <c r="D12" s="66"/>
      <c r="E12" s="84"/>
      <c r="F12" s="84"/>
      <c r="G12" s="84"/>
      <c r="H12" s="84"/>
      <c r="I12" s="84"/>
      <c r="J12" s="85"/>
    </row>
    <row r="13" spans="1:10" ht="30" customHeight="1" x14ac:dyDescent="0.2">
      <c r="A13" s="128" t="s">
        <v>96</v>
      </c>
      <c r="B13" s="129"/>
      <c r="C13" s="129"/>
      <c r="D13" s="129"/>
      <c r="E13" s="129"/>
      <c r="F13" s="129"/>
      <c r="G13" s="129"/>
      <c r="H13" s="129"/>
      <c r="I13" s="129"/>
      <c r="J13" s="130"/>
    </row>
    <row r="14" spans="1:10" x14ac:dyDescent="0.2">
      <c r="A14" s="131" t="s">
        <v>112</v>
      </c>
      <c r="B14" s="132"/>
      <c r="C14" s="132"/>
      <c r="D14" s="133"/>
      <c r="E14" s="109" t="s">
        <v>8</v>
      </c>
      <c r="F14" s="56" t="s">
        <v>11</v>
      </c>
      <c r="G14" s="56" t="s">
        <v>27</v>
      </c>
      <c r="H14" s="56" t="s">
        <v>10</v>
      </c>
      <c r="I14" s="56" t="s">
        <v>9</v>
      </c>
      <c r="J14" s="8" t="s">
        <v>2</v>
      </c>
    </row>
    <row r="15" spans="1:10" x14ac:dyDescent="0.2">
      <c r="A15" s="134" t="s">
        <v>38</v>
      </c>
      <c r="B15" s="135"/>
      <c r="C15" s="135"/>
      <c r="D15" s="136"/>
      <c r="E15" s="52">
        <v>0.2</v>
      </c>
      <c r="F15" s="52">
        <v>0.2</v>
      </c>
      <c r="G15" s="52">
        <v>0.2</v>
      </c>
      <c r="H15" s="52">
        <v>0.2</v>
      </c>
      <c r="I15" s="52">
        <v>0.2</v>
      </c>
      <c r="J15" s="9">
        <f>SUM(D15:I15)</f>
        <v>1</v>
      </c>
    </row>
    <row r="16" spans="1:10" x14ac:dyDescent="0.2">
      <c r="A16" s="77"/>
      <c r="B16" s="77"/>
      <c r="C16" s="77"/>
      <c r="D16" s="77"/>
      <c r="E16" s="78"/>
      <c r="F16" s="78"/>
      <c r="G16" s="78"/>
      <c r="H16" s="78"/>
      <c r="I16" s="78"/>
      <c r="J16" s="79"/>
    </row>
    <row r="17" spans="1:10" ht="35.25" customHeight="1" x14ac:dyDescent="0.2">
      <c r="A17" s="128" t="s">
        <v>97</v>
      </c>
      <c r="B17" s="129"/>
      <c r="C17" s="129"/>
      <c r="D17" s="129"/>
      <c r="E17" s="129"/>
      <c r="F17" s="129"/>
      <c r="G17" s="129"/>
      <c r="H17" s="129"/>
      <c r="I17" s="129"/>
      <c r="J17" s="130"/>
    </row>
    <row r="18" spans="1:10" x14ac:dyDescent="0.2">
      <c r="A18" s="137" t="s">
        <v>30</v>
      </c>
      <c r="B18" s="115" t="s">
        <v>45</v>
      </c>
      <c r="C18" s="115" t="s">
        <v>46</v>
      </c>
      <c r="D18" s="117" t="s">
        <v>47</v>
      </c>
      <c r="E18" s="119" t="s">
        <v>29</v>
      </c>
      <c r="F18" s="120"/>
      <c r="G18" s="120"/>
      <c r="H18" s="120"/>
      <c r="I18" s="120"/>
      <c r="J18" s="121"/>
    </row>
    <row r="19" spans="1:10" x14ac:dyDescent="0.2">
      <c r="A19" s="138"/>
      <c r="B19" s="116"/>
      <c r="C19" s="116"/>
      <c r="D19" s="118"/>
      <c r="E19" s="37" t="s">
        <v>64</v>
      </c>
      <c r="F19" s="37" t="s">
        <v>4</v>
      </c>
      <c r="G19" s="37" t="s">
        <v>65</v>
      </c>
      <c r="H19" s="37" t="s">
        <v>6</v>
      </c>
      <c r="I19" s="37" t="s">
        <v>66</v>
      </c>
      <c r="J19" s="37" t="s">
        <v>2</v>
      </c>
    </row>
    <row r="20" spans="1:10" x14ac:dyDescent="0.2">
      <c r="A20" s="54" t="s">
        <v>58</v>
      </c>
      <c r="B20" s="92">
        <v>0</v>
      </c>
      <c r="C20" s="92">
        <v>1</v>
      </c>
      <c r="D20" s="93">
        <f t="shared" ref="D20:D25" si="1">100%-B20-C20</f>
        <v>0</v>
      </c>
      <c r="E20" s="51">
        <v>32429</v>
      </c>
      <c r="F20" s="51">
        <v>32429</v>
      </c>
      <c r="G20" s="51">
        <v>32429</v>
      </c>
      <c r="H20" s="51">
        <v>32429</v>
      </c>
      <c r="I20" s="51">
        <v>32429</v>
      </c>
      <c r="J20" s="20">
        <f t="shared" ref="J20:J25" si="2">SUM(E20:I20)</f>
        <v>162145</v>
      </c>
    </row>
    <row r="21" spans="1:10" x14ac:dyDescent="0.2">
      <c r="A21" s="54" t="s">
        <v>59</v>
      </c>
      <c r="B21" s="92">
        <v>0.5</v>
      </c>
      <c r="C21" s="92">
        <v>0</v>
      </c>
      <c r="D21" s="94">
        <f t="shared" si="1"/>
        <v>0.5</v>
      </c>
      <c r="E21" s="51">
        <v>8000</v>
      </c>
      <c r="F21" s="51">
        <v>8000</v>
      </c>
      <c r="G21" s="51">
        <v>8000</v>
      </c>
      <c r="H21" s="51">
        <v>8000</v>
      </c>
      <c r="I21" s="51">
        <v>8000</v>
      </c>
      <c r="J21" s="21">
        <f t="shared" si="2"/>
        <v>40000</v>
      </c>
    </row>
    <row r="22" spans="1:10" x14ac:dyDescent="0.2">
      <c r="A22" s="54" t="s">
        <v>60</v>
      </c>
      <c r="B22" s="92">
        <v>0.5</v>
      </c>
      <c r="C22" s="92">
        <v>0</v>
      </c>
      <c r="D22" s="94">
        <f t="shared" si="1"/>
        <v>0.5</v>
      </c>
      <c r="E22" s="51">
        <v>15000</v>
      </c>
      <c r="F22" s="51">
        <v>15000</v>
      </c>
      <c r="G22" s="51">
        <v>15000</v>
      </c>
      <c r="H22" s="51">
        <v>15000</v>
      </c>
      <c r="I22" s="51">
        <v>15000</v>
      </c>
      <c r="J22" s="21">
        <f t="shared" si="2"/>
        <v>75000</v>
      </c>
    </row>
    <row r="23" spans="1:10" x14ac:dyDescent="0.2">
      <c r="A23" s="54" t="s">
        <v>63</v>
      </c>
      <c r="B23" s="92">
        <v>0.5</v>
      </c>
      <c r="C23" s="92">
        <v>0</v>
      </c>
      <c r="D23" s="94">
        <f t="shared" si="1"/>
        <v>0.5</v>
      </c>
      <c r="E23" s="51">
        <v>51000</v>
      </c>
      <c r="F23" s="51">
        <v>7000</v>
      </c>
      <c r="G23" s="51">
        <v>7000</v>
      </c>
      <c r="H23" s="51">
        <v>7000</v>
      </c>
      <c r="I23" s="51">
        <v>7000</v>
      </c>
      <c r="J23" s="20">
        <f t="shared" si="2"/>
        <v>79000</v>
      </c>
    </row>
    <row r="24" spans="1:10" x14ac:dyDescent="0.2">
      <c r="A24" s="54" t="s">
        <v>61</v>
      </c>
      <c r="B24" s="92">
        <v>0.5</v>
      </c>
      <c r="C24" s="92">
        <v>0</v>
      </c>
      <c r="D24" s="94">
        <f t="shared" si="1"/>
        <v>0.5</v>
      </c>
      <c r="E24" s="51">
        <v>25000</v>
      </c>
      <c r="F24" s="51"/>
      <c r="G24" s="51"/>
      <c r="H24" s="51"/>
      <c r="I24" s="51"/>
      <c r="J24" s="20">
        <f t="shared" si="2"/>
        <v>25000</v>
      </c>
    </row>
    <row r="25" spans="1:10" x14ac:dyDescent="0.2">
      <c r="A25" s="54" t="s">
        <v>62</v>
      </c>
      <c r="B25" s="92">
        <v>0.5</v>
      </c>
      <c r="C25" s="92">
        <v>0</v>
      </c>
      <c r="D25" s="95">
        <f t="shared" si="1"/>
        <v>0.5</v>
      </c>
      <c r="E25" s="51">
        <v>3000</v>
      </c>
      <c r="F25" s="51"/>
      <c r="G25" s="51"/>
      <c r="H25" s="51"/>
      <c r="I25" s="51"/>
      <c r="J25" s="22">
        <f t="shared" si="2"/>
        <v>3000</v>
      </c>
    </row>
    <row r="26" spans="1:10" x14ac:dyDescent="0.2">
      <c r="A26" s="122" t="s">
        <v>1</v>
      </c>
      <c r="B26" s="123"/>
      <c r="C26" s="123"/>
      <c r="D26" s="124"/>
      <c r="E26" s="32">
        <f t="shared" ref="E26:J26" si="3">SUM(E20:E25)</f>
        <v>134429</v>
      </c>
      <c r="F26" s="32">
        <f t="shared" si="3"/>
        <v>62429</v>
      </c>
      <c r="G26" s="32">
        <f t="shared" si="3"/>
        <v>62429</v>
      </c>
      <c r="H26" s="32">
        <f t="shared" si="3"/>
        <v>62429</v>
      </c>
      <c r="I26" s="32">
        <f t="shared" si="3"/>
        <v>62429</v>
      </c>
      <c r="J26" s="33">
        <f t="shared" si="3"/>
        <v>384145</v>
      </c>
    </row>
    <row r="28" spans="1:10" s="105" customFormat="1" ht="15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</row>
    <row r="29" spans="1:10" s="105" customFormat="1" ht="15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</row>
    <row r="30" spans="1:10" s="105" customFormat="1" ht="15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</row>
  </sheetData>
  <mergeCells count="23">
    <mergeCell ref="B18:B19"/>
    <mergeCell ref="A1:J1"/>
    <mergeCell ref="H2:I2"/>
    <mergeCell ref="A7:D7"/>
    <mergeCell ref="A8:D8"/>
    <mergeCell ref="A6:H6"/>
    <mergeCell ref="A3:J3"/>
    <mergeCell ref="A28:J28"/>
    <mergeCell ref="A29:J29"/>
    <mergeCell ref="A30:J30"/>
    <mergeCell ref="A4:J4"/>
    <mergeCell ref="A5:J5"/>
    <mergeCell ref="A9:D9"/>
    <mergeCell ref="C18:C19"/>
    <mergeCell ref="D18:D19"/>
    <mergeCell ref="E18:J18"/>
    <mergeCell ref="A26:D26"/>
    <mergeCell ref="A10:D10"/>
    <mergeCell ref="A13:J13"/>
    <mergeCell ref="A14:D14"/>
    <mergeCell ref="A15:D15"/>
    <mergeCell ref="A17:J17"/>
    <mergeCell ref="A18:A19"/>
  </mergeCells>
  <conditionalFormatting sqref="C2:G2">
    <cfRule type="expression" dxfId="5" priority="2">
      <formula>$B$2="No"</formula>
    </cfRule>
  </conditionalFormatting>
  <conditionalFormatting sqref="D2:G2">
    <cfRule type="expression" dxfId="4" priority="1">
      <formula>$B$2="No"</formula>
    </cfRule>
  </conditionalFormatting>
  <dataValidations count="3">
    <dataValidation type="list" allowBlank="1" showInputMessage="1" showErrorMessage="1" sqref="G2" xr:uid="{00000000-0002-0000-0200-000000000000}">
      <formula1>"MTDC, DC, TC"</formula1>
    </dataValidation>
    <dataValidation type="list" allowBlank="1" showInputMessage="1" showErrorMessage="1" sqref="B2" xr:uid="{00000000-0002-0000-0200-000001000000}">
      <formula1>"Yes,No"</formula1>
    </dataValidation>
    <dataValidation type="list" allowBlank="1" showInputMessage="1" showErrorMessage="1" sqref="E14:I14" xr:uid="{00000000-0002-0000-0200-000002000000}">
      <formula1>UNIT4</formula1>
    </dataValidation>
  </dataValidations>
  <printOptions horizontalCentered="1" verticalCentered="1"/>
  <pageMargins left="0" right="0" top="0" bottom="0" header="0.05" footer="0.05"/>
  <pageSetup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Normal="100" workbookViewId="0">
      <selection activeCell="M17" sqref="M17"/>
    </sheetView>
  </sheetViews>
  <sheetFormatPr defaultColWidth="9.140625" defaultRowHeight="14.25" x14ac:dyDescent="0.2"/>
  <cols>
    <col min="1" max="1" width="36.28515625" style="1" customWidth="1"/>
    <col min="2" max="2" width="8.85546875" style="1" customWidth="1"/>
    <col min="3" max="3" width="8.28515625" style="1" customWidth="1"/>
    <col min="4" max="4" width="9.28515625" style="1" customWidth="1"/>
    <col min="5" max="5" width="12.85546875" style="1" customWidth="1"/>
    <col min="6" max="9" width="11.140625" style="1" bestFit="1" customWidth="1"/>
    <col min="10" max="10" width="13.7109375" style="1" customWidth="1"/>
    <col min="11" max="11" width="13.85546875" style="1" bestFit="1" customWidth="1"/>
    <col min="12" max="16384" width="9.140625" style="1"/>
  </cols>
  <sheetData>
    <row r="1" spans="1:11" ht="19.5" customHeight="1" x14ac:dyDescent="0.2">
      <c r="A1" s="139" t="s">
        <v>109</v>
      </c>
      <c r="B1" s="140"/>
      <c r="C1" s="140"/>
      <c r="D1" s="140"/>
      <c r="E1" s="140"/>
      <c r="F1" s="140"/>
      <c r="G1" s="140"/>
      <c r="H1" s="141"/>
      <c r="I1" s="141"/>
      <c r="J1" s="142"/>
    </row>
    <row r="2" spans="1:11" x14ac:dyDescent="0.2">
      <c r="A2" s="50" t="s">
        <v>50</v>
      </c>
      <c r="B2" s="86" t="s">
        <v>68</v>
      </c>
      <c r="C2" s="62"/>
      <c r="D2" s="61" t="s">
        <v>51</v>
      </c>
      <c r="E2" s="87">
        <v>0.2</v>
      </c>
      <c r="F2" s="2" t="s">
        <v>52</v>
      </c>
      <c r="G2" s="88" t="s">
        <v>70</v>
      </c>
      <c r="H2" s="143" t="s">
        <v>26</v>
      </c>
      <c r="I2" s="143"/>
      <c r="J2" s="89" t="e">
        <f>ROUND(J26/J9,4)</f>
        <v>#DIV/0!</v>
      </c>
    </row>
    <row r="3" spans="1:11" x14ac:dyDescent="0.2">
      <c r="A3" s="111" t="s">
        <v>92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x14ac:dyDescent="0.2">
      <c r="A4" s="111" t="s">
        <v>93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x14ac:dyDescent="0.2">
      <c r="A5" s="111" t="s">
        <v>94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1" ht="22.5" customHeight="1" x14ac:dyDescent="0.2">
      <c r="A6" s="128" t="s">
        <v>95</v>
      </c>
      <c r="B6" s="129"/>
      <c r="C6" s="129"/>
      <c r="D6" s="129"/>
      <c r="E6" s="129"/>
      <c r="F6" s="129"/>
      <c r="G6" s="129"/>
      <c r="H6" s="129"/>
      <c r="I6" s="90"/>
      <c r="J6" s="91"/>
    </row>
    <row r="7" spans="1:11" x14ac:dyDescent="0.2">
      <c r="A7" s="144" t="s">
        <v>0</v>
      </c>
      <c r="B7" s="145"/>
      <c r="C7" s="145"/>
      <c r="D7" s="146"/>
      <c r="E7" s="49" t="s">
        <v>3</v>
      </c>
      <c r="F7" s="49" t="s">
        <v>4</v>
      </c>
      <c r="G7" s="49" t="s">
        <v>5</v>
      </c>
      <c r="H7" s="49" t="s">
        <v>6</v>
      </c>
      <c r="I7" s="49" t="s">
        <v>17</v>
      </c>
      <c r="J7" s="6" t="s">
        <v>2</v>
      </c>
    </row>
    <row r="8" spans="1:11" x14ac:dyDescent="0.2">
      <c r="A8" s="112" t="s">
        <v>24</v>
      </c>
      <c r="B8" s="113"/>
      <c r="C8" s="113"/>
      <c r="D8" s="114"/>
      <c r="E8" s="53"/>
      <c r="F8" s="53"/>
      <c r="G8" s="53"/>
      <c r="H8" s="53"/>
      <c r="I8" s="53"/>
      <c r="J8" s="7">
        <f>SUM(E8:I8)</f>
        <v>0</v>
      </c>
    </row>
    <row r="9" spans="1:11" x14ac:dyDescent="0.2">
      <c r="A9" s="112" t="str">
        <f>'PI Worksheet Example'!A9:D9</f>
        <v>Estimated Total Direct Costs minus Subawards:</v>
      </c>
      <c r="B9" s="113"/>
      <c r="C9" s="113"/>
      <c r="D9" s="114"/>
      <c r="E9" s="53"/>
      <c r="F9" s="53"/>
      <c r="G9" s="53"/>
      <c r="H9" s="53"/>
      <c r="I9" s="53"/>
      <c r="J9" s="7">
        <f>SUM(E9:I9)</f>
        <v>0</v>
      </c>
    </row>
    <row r="10" spans="1:11" x14ac:dyDescent="0.2">
      <c r="A10" s="125" t="s">
        <v>25</v>
      </c>
      <c r="B10" s="126"/>
      <c r="C10" s="126"/>
      <c r="D10" s="127"/>
      <c r="E10" s="75"/>
      <c r="F10" s="75"/>
      <c r="G10" s="75"/>
      <c r="H10" s="75"/>
      <c r="I10" s="75"/>
      <c r="J10" s="76">
        <f>SUM(E10:I10)</f>
        <v>0</v>
      </c>
      <c r="K10" s="48"/>
    </row>
    <row r="11" spans="1:11" x14ac:dyDescent="0.2">
      <c r="A11" s="63" t="s">
        <v>67</v>
      </c>
      <c r="B11" s="64"/>
      <c r="C11" s="64"/>
      <c r="D11" s="65"/>
      <c r="E11" s="97">
        <f>E8+E10</f>
        <v>0</v>
      </c>
      <c r="F11" s="97">
        <f t="shared" ref="F11:I11" si="0">F8+F10</f>
        <v>0</v>
      </c>
      <c r="G11" s="97">
        <f t="shared" si="0"/>
        <v>0</v>
      </c>
      <c r="H11" s="97">
        <f t="shared" si="0"/>
        <v>0</v>
      </c>
      <c r="I11" s="97">
        <f t="shared" si="0"/>
        <v>0</v>
      </c>
      <c r="J11" s="83">
        <f>SUM(E11:I11)</f>
        <v>0</v>
      </c>
      <c r="K11" s="48"/>
    </row>
    <row r="12" spans="1:11" x14ac:dyDescent="0.2">
      <c r="A12" s="66"/>
      <c r="B12" s="66"/>
      <c r="C12" s="66"/>
      <c r="D12" s="66"/>
      <c r="E12" s="84"/>
      <c r="F12" s="84"/>
      <c r="G12" s="84"/>
      <c r="H12" s="84"/>
      <c r="I12" s="84"/>
      <c r="J12" s="85"/>
      <c r="K12" s="48"/>
    </row>
    <row r="13" spans="1:11" ht="29.25" customHeight="1" x14ac:dyDescent="0.2">
      <c r="A13" s="128" t="s">
        <v>96</v>
      </c>
      <c r="B13" s="129"/>
      <c r="C13" s="129"/>
      <c r="D13" s="129"/>
      <c r="E13" s="129"/>
      <c r="F13" s="129"/>
      <c r="G13" s="129"/>
      <c r="H13" s="129"/>
      <c r="I13" s="129"/>
      <c r="J13" s="130"/>
      <c r="K13" s="48"/>
    </row>
    <row r="14" spans="1:11" x14ac:dyDescent="0.2">
      <c r="A14" s="131" t="s">
        <v>111</v>
      </c>
      <c r="B14" s="132"/>
      <c r="C14" s="132"/>
      <c r="D14" s="133"/>
      <c r="E14" s="109" t="s">
        <v>72</v>
      </c>
      <c r="F14" s="56" t="s">
        <v>72</v>
      </c>
      <c r="G14" s="56" t="s">
        <v>72</v>
      </c>
      <c r="H14" s="56" t="s">
        <v>72</v>
      </c>
      <c r="I14" s="56" t="s">
        <v>72</v>
      </c>
      <c r="J14" s="8" t="s">
        <v>2</v>
      </c>
    </row>
    <row r="15" spans="1:11" x14ac:dyDescent="0.2">
      <c r="A15" s="134" t="s">
        <v>38</v>
      </c>
      <c r="B15" s="135"/>
      <c r="C15" s="135"/>
      <c r="D15" s="136"/>
      <c r="E15" s="52"/>
      <c r="F15" s="52"/>
      <c r="G15" s="52"/>
      <c r="H15" s="52"/>
      <c r="I15" s="52"/>
      <c r="J15" s="9">
        <f>SUM(D15:I15)</f>
        <v>0</v>
      </c>
    </row>
    <row r="16" spans="1:11" x14ac:dyDescent="0.2">
      <c r="A16" s="77"/>
      <c r="B16" s="77"/>
      <c r="C16" s="77"/>
      <c r="D16" s="77"/>
      <c r="E16" s="78"/>
      <c r="F16" s="78"/>
      <c r="G16" s="78"/>
      <c r="H16" s="78"/>
      <c r="I16" s="78"/>
      <c r="J16" s="79"/>
    </row>
    <row r="17" spans="1:11" ht="32.25" customHeight="1" x14ac:dyDescent="0.2">
      <c r="A17" s="128" t="s">
        <v>97</v>
      </c>
      <c r="B17" s="129"/>
      <c r="C17" s="129"/>
      <c r="D17" s="129"/>
      <c r="E17" s="129"/>
      <c r="F17" s="129"/>
      <c r="G17" s="129"/>
      <c r="H17" s="129"/>
      <c r="I17" s="129"/>
      <c r="J17" s="130"/>
    </row>
    <row r="18" spans="1:11" x14ac:dyDescent="0.2">
      <c r="A18" s="137" t="s">
        <v>30</v>
      </c>
      <c r="B18" s="115" t="s">
        <v>45</v>
      </c>
      <c r="C18" s="115" t="s">
        <v>46</v>
      </c>
      <c r="D18" s="117" t="s">
        <v>47</v>
      </c>
      <c r="E18" s="119" t="s">
        <v>29</v>
      </c>
      <c r="F18" s="120"/>
      <c r="G18" s="120"/>
      <c r="H18" s="120"/>
      <c r="I18" s="120"/>
      <c r="J18" s="121"/>
    </row>
    <row r="19" spans="1:11" x14ac:dyDescent="0.2">
      <c r="A19" s="138"/>
      <c r="B19" s="116"/>
      <c r="C19" s="116"/>
      <c r="D19" s="118"/>
      <c r="E19" s="37" t="s">
        <v>64</v>
      </c>
      <c r="F19" s="37" t="s">
        <v>4</v>
      </c>
      <c r="G19" s="37" t="s">
        <v>65</v>
      </c>
      <c r="H19" s="37" t="s">
        <v>6</v>
      </c>
      <c r="I19" s="37" t="s">
        <v>66</v>
      </c>
      <c r="J19" s="37" t="s">
        <v>2</v>
      </c>
    </row>
    <row r="20" spans="1:11" x14ac:dyDescent="0.2">
      <c r="A20" s="54" t="s">
        <v>71</v>
      </c>
      <c r="B20" s="92" t="s">
        <v>73</v>
      </c>
      <c r="C20" s="92" t="s">
        <v>73</v>
      </c>
      <c r="D20" s="93" t="s">
        <v>73</v>
      </c>
      <c r="E20" s="51" t="s">
        <v>74</v>
      </c>
      <c r="F20" s="51" t="s">
        <v>74</v>
      </c>
      <c r="G20" s="51" t="s">
        <v>74</v>
      </c>
      <c r="H20" s="51" t="s">
        <v>74</v>
      </c>
      <c r="I20" s="51" t="s">
        <v>74</v>
      </c>
      <c r="J20" s="20">
        <f t="shared" ref="J20:J25" si="1">SUM(E20:I20)</f>
        <v>0</v>
      </c>
    </row>
    <row r="21" spans="1:11" x14ac:dyDescent="0.2">
      <c r="A21" s="54"/>
      <c r="B21" s="92"/>
      <c r="C21" s="92"/>
      <c r="D21" s="94"/>
      <c r="E21" s="51"/>
      <c r="F21" s="51"/>
      <c r="G21" s="51"/>
      <c r="H21" s="51"/>
      <c r="I21" s="51"/>
      <c r="J21" s="21">
        <f t="shared" si="1"/>
        <v>0</v>
      </c>
    </row>
    <row r="22" spans="1:11" x14ac:dyDescent="0.2">
      <c r="A22" s="54"/>
      <c r="B22" s="92"/>
      <c r="C22" s="92"/>
      <c r="D22" s="94"/>
      <c r="E22" s="51"/>
      <c r="F22" s="51"/>
      <c r="G22" s="51"/>
      <c r="H22" s="51"/>
      <c r="I22" s="51"/>
      <c r="J22" s="21">
        <f t="shared" si="1"/>
        <v>0</v>
      </c>
    </row>
    <row r="23" spans="1:11" x14ac:dyDescent="0.2">
      <c r="A23" s="54"/>
      <c r="B23" s="92"/>
      <c r="C23" s="92"/>
      <c r="D23" s="94"/>
      <c r="E23" s="51"/>
      <c r="F23" s="51"/>
      <c r="G23" s="51"/>
      <c r="H23" s="51"/>
      <c r="I23" s="51"/>
      <c r="J23" s="20">
        <f t="shared" si="1"/>
        <v>0</v>
      </c>
    </row>
    <row r="24" spans="1:11" x14ac:dyDescent="0.2">
      <c r="A24" s="54"/>
      <c r="B24" s="92"/>
      <c r="C24" s="92"/>
      <c r="D24" s="94"/>
      <c r="E24" s="51"/>
      <c r="F24" s="51"/>
      <c r="G24" s="51"/>
      <c r="H24" s="51"/>
      <c r="I24" s="51"/>
      <c r="J24" s="20">
        <f t="shared" si="1"/>
        <v>0</v>
      </c>
    </row>
    <row r="25" spans="1:11" x14ac:dyDescent="0.2">
      <c r="A25" s="54"/>
      <c r="B25" s="92"/>
      <c r="C25" s="92"/>
      <c r="D25" s="95"/>
      <c r="E25" s="51"/>
      <c r="F25" s="51"/>
      <c r="G25" s="51"/>
      <c r="H25" s="51"/>
      <c r="I25" s="51"/>
      <c r="J25" s="22">
        <f t="shared" si="1"/>
        <v>0</v>
      </c>
    </row>
    <row r="26" spans="1:11" x14ac:dyDescent="0.2">
      <c r="A26" s="122" t="s">
        <v>1</v>
      </c>
      <c r="B26" s="123"/>
      <c r="C26" s="123"/>
      <c r="D26" s="124"/>
      <c r="E26" s="32">
        <f t="shared" ref="E26:J26" si="2">SUM(E20:E25)</f>
        <v>0</v>
      </c>
      <c r="F26" s="32">
        <f t="shared" si="2"/>
        <v>0</v>
      </c>
      <c r="G26" s="32">
        <f t="shared" si="2"/>
        <v>0</v>
      </c>
      <c r="H26" s="32">
        <f t="shared" si="2"/>
        <v>0</v>
      </c>
      <c r="I26" s="32">
        <f t="shared" si="2"/>
        <v>0</v>
      </c>
      <c r="J26" s="33">
        <f t="shared" si="2"/>
        <v>0</v>
      </c>
      <c r="K26" s="55"/>
    </row>
    <row r="27" spans="1:11" x14ac:dyDescent="0.2">
      <c r="A27" s="80"/>
      <c r="B27" s="80"/>
      <c r="C27" s="80"/>
      <c r="D27" s="80"/>
      <c r="E27" s="81"/>
      <c r="F27" s="81"/>
      <c r="G27" s="81"/>
      <c r="H27" s="81"/>
      <c r="I27" s="81"/>
      <c r="J27" s="81"/>
      <c r="K27" s="55"/>
    </row>
  </sheetData>
  <mergeCells count="20">
    <mergeCell ref="A14:D14"/>
    <mergeCell ref="A15:D15"/>
    <mergeCell ref="E18:J18"/>
    <mergeCell ref="A26:D26"/>
    <mergeCell ref="A18:A19"/>
    <mergeCell ref="B18:B19"/>
    <mergeCell ref="C18:C19"/>
    <mergeCell ref="D18:D19"/>
    <mergeCell ref="A17:J17"/>
    <mergeCell ref="A10:D10"/>
    <mergeCell ref="A6:H6"/>
    <mergeCell ref="A13:J13"/>
    <mergeCell ref="A1:J1"/>
    <mergeCell ref="H2:I2"/>
    <mergeCell ref="A7:D7"/>
    <mergeCell ref="A8:D8"/>
    <mergeCell ref="A9:D9"/>
    <mergeCell ref="A3:J3"/>
    <mergeCell ref="A4:J4"/>
    <mergeCell ref="A5:J5"/>
  </mergeCells>
  <conditionalFormatting sqref="C2:G2">
    <cfRule type="expression" dxfId="3" priority="2">
      <formula>$B$2="No"</formula>
    </cfRule>
  </conditionalFormatting>
  <conditionalFormatting sqref="D2:G2">
    <cfRule type="expression" dxfId="2" priority="1">
      <formula>$B$2="No"</formula>
    </cfRule>
  </conditionalFormatting>
  <dataValidations count="3">
    <dataValidation type="list" allowBlank="1" showInputMessage="1" showErrorMessage="1" sqref="E14:I14" xr:uid="{00000000-0002-0000-0300-000000000000}">
      <formula1>CHOOSE1</formula1>
    </dataValidation>
    <dataValidation type="list" allowBlank="1" showInputMessage="1" showErrorMessage="1" sqref="B2" xr:uid="{00000000-0002-0000-0300-000001000000}">
      <formula1>"Yes,No"</formula1>
    </dataValidation>
    <dataValidation type="list" allowBlank="1" showInputMessage="1" showErrorMessage="1" sqref="G2" xr:uid="{00000000-0002-0000-0300-000002000000}">
      <formula1>"MTDC, DC, TC"</formula1>
    </dataValidation>
  </dataValidations>
  <printOptions horizontalCentered="1"/>
  <pageMargins left="0" right="0" top="0.5" bottom="0" header="0.05" footer="0.0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topLeftCell="A13" zoomScaleNormal="100" workbookViewId="0">
      <selection activeCell="L30" sqref="L30"/>
    </sheetView>
  </sheetViews>
  <sheetFormatPr defaultColWidth="9.140625" defaultRowHeight="14.25" x14ac:dyDescent="0.2"/>
  <cols>
    <col min="1" max="1" width="37.85546875" style="1" bestFit="1" customWidth="1"/>
    <col min="2" max="2" width="7.85546875" style="1" customWidth="1"/>
    <col min="3" max="3" width="8.28515625" style="1" customWidth="1"/>
    <col min="4" max="4" width="9.5703125" style="1" bestFit="1" customWidth="1"/>
    <col min="5" max="5" width="12.85546875" style="1" bestFit="1" customWidth="1"/>
    <col min="6" max="9" width="11.140625" style="1" bestFit="1" customWidth="1"/>
    <col min="10" max="10" width="12.85546875" style="1" bestFit="1" customWidth="1"/>
    <col min="11" max="11" width="13.85546875" style="1" bestFit="1" customWidth="1"/>
    <col min="12" max="16384" width="9.140625" style="1"/>
  </cols>
  <sheetData>
    <row r="1" spans="1:11" ht="19.5" customHeight="1" thickBot="1" x14ac:dyDescent="0.25">
      <c r="A1" s="139" t="str">
        <f>'PI Worksheet'!A1:J1</f>
        <v>[Edit: Grant Proposal Title] - Matching Funds Request to ACCD</v>
      </c>
      <c r="B1" s="140"/>
      <c r="C1" s="140"/>
      <c r="D1" s="140"/>
      <c r="E1" s="140"/>
      <c r="F1" s="140"/>
      <c r="G1" s="140"/>
      <c r="H1" s="141"/>
      <c r="I1" s="141"/>
      <c r="J1" s="142"/>
    </row>
    <row r="2" spans="1:11" ht="15" thickBot="1" x14ac:dyDescent="0.25">
      <c r="A2" s="50" t="str">
        <f>'PI Worksheet'!A2</f>
        <v>Does the Sponsor Require Match?</v>
      </c>
      <c r="B2" s="57" t="str">
        <f>'PI Worksheet'!B2</f>
        <v>No</v>
      </c>
      <c r="C2" s="62"/>
      <c r="D2" s="61" t="str">
        <f>'PI Worksheet'!D2</f>
        <v>If so, what %?</v>
      </c>
      <c r="E2" s="58">
        <f>'PI Worksheet'!E2</f>
        <v>0.2</v>
      </c>
      <c r="F2" s="2" t="str">
        <f>'PI Worksheet'!F2</f>
        <v>Basis?</v>
      </c>
      <c r="G2" s="59" t="str">
        <f>'PI Worksheet'!G2</f>
        <v>DC</v>
      </c>
      <c r="H2" s="143" t="str">
        <f>'PI Worksheet'!H2</f>
        <v>% Requested:</v>
      </c>
      <c r="I2" s="143">
        <f>'PI Worksheet'!I2</f>
        <v>0</v>
      </c>
      <c r="J2" s="4" t="e">
        <f>ROUND(J17/J5,4)</f>
        <v>#DIV/0!</v>
      </c>
    </row>
    <row r="3" spans="1:11" x14ac:dyDescent="0.2">
      <c r="A3" s="147" t="s">
        <v>0</v>
      </c>
      <c r="B3" s="145"/>
      <c r="C3" s="148"/>
      <c r="D3" s="149"/>
      <c r="E3" s="49" t="s">
        <v>3</v>
      </c>
      <c r="F3" s="5" t="s">
        <v>4</v>
      </c>
      <c r="G3" s="49" t="s">
        <v>5</v>
      </c>
      <c r="H3" s="5" t="s">
        <v>6</v>
      </c>
      <c r="I3" s="5" t="s">
        <v>17</v>
      </c>
      <c r="J3" s="6" t="s">
        <v>2</v>
      </c>
    </row>
    <row r="4" spans="1:11" x14ac:dyDescent="0.2">
      <c r="A4" s="112" t="s">
        <v>24</v>
      </c>
      <c r="B4" s="113"/>
      <c r="C4" s="113"/>
      <c r="D4" s="114"/>
      <c r="E4" s="53">
        <f>'PI Worksheet'!E8</f>
        <v>0</v>
      </c>
      <c r="F4" s="53">
        <f>'PI Worksheet'!F8</f>
        <v>0</v>
      </c>
      <c r="G4" s="53">
        <f>'PI Worksheet'!G8</f>
        <v>0</v>
      </c>
      <c r="H4" s="53">
        <f>'PI Worksheet'!H8</f>
        <v>0</v>
      </c>
      <c r="I4" s="53">
        <f>'PI Worksheet'!I8</f>
        <v>0</v>
      </c>
      <c r="J4" s="7">
        <f>SUM(E4:I4)</f>
        <v>0</v>
      </c>
    </row>
    <row r="5" spans="1:11" x14ac:dyDescent="0.2">
      <c r="A5" s="112" t="str">
        <f>'PI Worksheet Example'!A9:D9</f>
        <v>Estimated Total Direct Costs minus Subawards:</v>
      </c>
      <c r="B5" s="113"/>
      <c r="C5" s="113"/>
      <c r="D5" s="114"/>
      <c r="E5" s="53">
        <f>'PI Worksheet'!E9</f>
        <v>0</v>
      </c>
      <c r="F5" s="53">
        <f>'PI Worksheet'!F9</f>
        <v>0</v>
      </c>
      <c r="G5" s="53">
        <f>'PI Worksheet'!G9</f>
        <v>0</v>
      </c>
      <c r="H5" s="53">
        <f>'PI Worksheet'!H9</f>
        <v>0</v>
      </c>
      <c r="I5" s="53">
        <f>'PI Worksheet'!I9</f>
        <v>0</v>
      </c>
      <c r="J5" s="7">
        <f>SUM(E5:I5)</f>
        <v>0</v>
      </c>
    </row>
    <row r="6" spans="1:11" x14ac:dyDescent="0.2">
      <c r="A6" s="112" t="s">
        <v>25</v>
      </c>
      <c r="B6" s="113"/>
      <c r="C6" s="113"/>
      <c r="D6" s="114"/>
      <c r="E6" s="53">
        <f>'PI Worksheet'!E10</f>
        <v>0</v>
      </c>
      <c r="F6" s="53">
        <f>'PI Worksheet'!F10</f>
        <v>0</v>
      </c>
      <c r="G6" s="53">
        <f>'PI Worksheet'!G10</f>
        <v>0</v>
      </c>
      <c r="H6" s="53">
        <f>'PI Worksheet'!H10</f>
        <v>0</v>
      </c>
      <c r="I6" s="53">
        <f>'PI Worksheet'!I10</f>
        <v>0</v>
      </c>
      <c r="J6" s="7">
        <f>SUM(E6:I6)</f>
        <v>0</v>
      </c>
      <c r="K6" s="48"/>
    </row>
    <row r="7" spans="1:11" x14ac:dyDescent="0.2">
      <c r="A7" s="131" t="s">
        <v>28</v>
      </c>
      <c r="B7" s="132"/>
      <c r="C7" s="132"/>
      <c r="D7" s="133"/>
      <c r="E7" s="56" t="str">
        <f>'PI Worksheet'!E14</f>
        <v>Choose</v>
      </c>
      <c r="F7" s="56" t="str">
        <f>'PI Worksheet'!F14</f>
        <v>Choose</v>
      </c>
      <c r="G7" s="56" t="str">
        <f>'PI Worksheet'!G14</f>
        <v>Choose</v>
      </c>
      <c r="H7" s="56" t="str">
        <f>'PI Worksheet'!H14</f>
        <v>Choose</v>
      </c>
      <c r="I7" s="56" t="str">
        <f>'PI Worksheet'!I14</f>
        <v>Choose</v>
      </c>
      <c r="J7" s="8" t="s">
        <v>2</v>
      </c>
    </row>
    <row r="8" spans="1:11" x14ac:dyDescent="0.2">
      <c r="A8" s="134" t="s">
        <v>38</v>
      </c>
      <c r="B8" s="135"/>
      <c r="C8" s="135"/>
      <c r="D8" s="136"/>
      <c r="E8" s="52">
        <f>'PI Worksheet'!E15</f>
        <v>0</v>
      </c>
      <c r="F8" s="52">
        <f>'PI Worksheet'!F15</f>
        <v>0</v>
      </c>
      <c r="G8" s="52">
        <f>'PI Worksheet'!G15</f>
        <v>0</v>
      </c>
      <c r="H8" s="52">
        <f>'PI Worksheet'!H15</f>
        <v>0</v>
      </c>
      <c r="I8" s="52">
        <f>'PI Worksheet'!I15</f>
        <v>0</v>
      </c>
      <c r="J8" s="9">
        <f>SUM(D8:I8)</f>
        <v>0</v>
      </c>
    </row>
    <row r="9" spans="1:11" ht="6" customHeight="1" x14ac:dyDescent="0.2">
      <c r="A9" s="10"/>
      <c r="B9" s="10"/>
      <c r="C9" s="10"/>
      <c r="D9" s="10"/>
      <c r="E9" s="11"/>
      <c r="F9" s="11"/>
      <c r="G9" s="11"/>
      <c r="H9" s="11"/>
      <c r="I9" s="11"/>
      <c r="J9" s="12"/>
    </row>
    <row r="10" spans="1:11" x14ac:dyDescent="0.2">
      <c r="A10" s="31" t="s">
        <v>30</v>
      </c>
      <c r="B10" s="37" t="s">
        <v>45</v>
      </c>
      <c r="C10" s="37" t="s">
        <v>46</v>
      </c>
      <c r="D10" s="46" t="s">
        <v>47</v>
      </c>
      <c r="E10" s="153" t="s">
        <v>29</v>
      </c>
      <c r="F10" s="154"/>
      <c r="G10" s="154"/>
      <c r="H10" s="154"/>
      <c r="I10" s="154"/>
      <c r="J10" s="155"/>
    </row>
    <row r="11" spans="1:11" x14ac:dyDescent="0.2">
      <c r="A11" s="60" t="str">
        <f>'PI Worksheet'!A20</f>
        <v>Enter item</v>
      </c>
      <c r="B11" s="68" t="str">
        <f>'PI Worksheet'!B20</f>
        <v>%</v>
      </c>
      <c r="C11" s="68" t="str">
        <f>'PI Worksheet'!C20</f>
        <v>%</v>
      </c>
      <c r="D11" s="68" t="str">
        <f>'PI Worksheet'!D20</f>
        <v>%</v>
      </c>
      <c r="E11" s="70" t="str">
        <f>'PI Worksheet'!E20</f>
        <v>$</v>
      </c>
      <c r="F11" s="70" t="str">
        <f>'PI Worksheet'!F20</f>
        <v>$</v>
      </c>
      <c r="G11" s="70" t="str">
        <f>'PI Worksheet'!G20</f>
        <v>$</v>
      </c>
      <c r="H11" s="70" t="str">
        <f>'PI Worksheet'!H20</f>
        <v>$</v>
      </c>
      <c r="I11" s="71" t="str">
        <f>'PI Worksheet'!I20</f>
        <v>$</v>
      </c>
      <c r="J11" s="20">
        <f t="shared" ref="J11:J16" si="0">SUM(E11:I11)</f>
        <v>0</v>
      </c>
    </row>
    <row r="12" spans="1:11" x14ac:dyDescent="0.2">
      <c r="A12" s="60">
        <f>'PI Worksheet'!A21</f>
        <v>0</v>
      </c>
      <c r="B12" s="68">
        <f>'PI Worksheet'!B21</f>
        <v>0</v>
      </c>
      <c r="C12" s="68">
        <f>'PI Worksheet'!C21</f>
        <v>0</v>
      </c>
      <c r="D12" s="68">
        <f>'PI Worksheet'!D21</f>
        <v>0</v>
      </c>
      <c r="E12" s="69">
        <f>'PI Worksheet'!E21</f>
        <v>0</v>
      </c>
      <c r="F12" s="69">
        <f>'PI Worksheet'!F21</f>
        <v>0</v>
      </c>
      <c r="G12" s="69">
        <f>'PI Worksheet'!G21</f>
        <v>0</v>
      </c>
      <c r="H12" s="69">
        <f>'PI Worksheet'!H21</f>
        <v>0</v>
      </c>
      <c r="I12" s="72">
        <f>'PI Worksheet'!I21</f>
        <v>0</v>
      </c>
      <c r="J12" s="20">
        <f t="shared" si="0"/>
        <v>0</v>
      </c>
    </row>
    <row r="13" spans="1:11" x14ac:dyDescent="0.2">
      <c r="A13" s="60">
        <f>'PI Worksheet'!A22</f>
        <v>0</v>
      </c>
      <c r="B13" s="68">
        <f>'PI Worksheet'!B22</f>
        <v>0</v>
      </c>
      <c r="C13" s="68">
        <f>'PI Worksheet'!C22</f>
        <v>0</v>
      </c>
      <c r="D13" s="68">
        <f>'PI Worksheet'!D22</f>
        <v>0</v>
      </c>
      <c r="E13" s="69">
        <f>'PI Worksheet'!E22</f>
        <v>0</v>
      </c>
      <c r="F13" s="69">
        <f>'PI Worksheet'!F22</f>
        <v>0</v>
      </c>
      <c r="G13" s="69">
        <f>'PI Worksheet'!G22</f>
        <v>0</v>
      </c>
      <c r="H13" s="69">
        <f>'PI Worksheet'!H22</f>
        <v>0</v>
      </c>
      <c r="I13" s="72">
        <f>'PI Worksheet'!I22</f>
        <v>0</v>
      </c>
      <c r="J13" s="20">
        <f t="shared" si="0"/>
        <v>0</v>
      </c>
    </row>
    <row r="14" spans="1:11" x14ac:dyDescent="0.2">
      <c r="A14" s="60">
        <f>'PI Worksheet'!A23</f>
        <v>0</v>
      </c>
      <c r="B14" s="68">
        <f>'PI Worksheet'!B23</f>
        <v>0</v>
      </c>
      <c r="C14" s="68">
        <f>'PI Worksheet'!C23</f>
        <v>0</v>
      </c>
      <c r="D14" s="68">
        <f>'PI Worksheet'!D23</f>
        <v>0</v>
      </c>
      <c r="E14" s="69">
        <f>'PI Worksheet'!E23</f>
        <v>0</v>
      </c>
      <c r="F14" s="69">
        <f>'PI Worksheet'!F23</f>
        <v>0</v>
      </c>
      <c r="G14" s="69">
        <f>'PI Worksheet'!G23</f>
        <v>0</v>
      </c>
      <c r="H14" s="69">
        <f>'PI Worksheet'!H23</f>
        <v>0</v>
      </c>
      <c r="I14" s="72">
        <f>'PI Worksheet'!I23</f>
        <v>0</v>
      </c>
      <c r="J14" s="20">
        <f t="shared" si="0"/>
        <v>0</v>
      </c>
    </row>
    <row r="15" spans="1:11" x14ac:dyDescent="0.2">
      <c r="A15" s="60">
        <f>'PI Worksheet'!A24</f>
        <v>0</v>
      </c>
      <c r="B15" s="68">
        <f>'PI Worksheet'!B24</f>
        <v>0</v>
      </c>
      <c r="C15" s="68">
        <f>'PI Worksheet'!C24</f>
        <v>0</v>
      </c>
      <c r="D15" s="68">
        <f>'PI Worksheet'!D24</f>
        <v>0</v>
      </c>
      <c r="E15" s="69">
        <f>'PI Worksheet'!E24</f>
        <v>0</v>
      </c>
      <c r="F15" s="69">
        <f>'PI Worksheet'!F24</f>
        <v>0</v>
      </c>
      <c r="G15" s="69">
        <f>'PI Worksheet'!G24</f>
        <v>0</v>
      </c>
      <c r="H15" s="69">
        <f>'PI Worksheet'!H24</f>
        <v>0</v>
      </c>
      <c r="I15" s="72">
        <f>'PI Worksheet'!I24</f>
        <v>0</v>
      </c>
      <c r="J15" s="20">
        <f t="shared" si="0"/>
        <v>0</v>
      </c>
    </row>
    <row r="16" spans="1:11" x14ac:dyDescent="0.2">
      <c r="A16" s="60">
        <f>'PI Worksheet'!A25</f>
        <v>0</v>
      </c>
      <c r="B16" s="68">
        <f>'PI Worksheet'!B25</f>
        <v>0</v>
      </c>
      <c r="C16" s="68">
        <f>'PI Worksheet'!C25</f>
        <v>0</v>
      </c>
      <c r="D16" s="68">
        <f>'PI Worksheet'!D25</f>
        <v>0</v>
      </c>
      <c r="E16" s="73">
        <f>'PI Worksheet'!E25</f>
        <v>0</v>
      </c>
      <c r="F16" s="73">
        <f>'PI Worksheet'!F25</f>
        <v>0</v>
      </c>
      <c r="G16" s="73">
        <f>'PI Worksheet'!G25</f>
        <v>0</v>
      </c>
      <c r="H16" s="73">
        <f>'PI Worksheet'!H25</f>
        <v>0</v>
      </c>
      <c r="I16" s="74">
        <f>'PI Worksheet'!I25</f>
        <v>0</v>
      </c>
      <c r="J16" s="22">
        <f t="shared" si="0"/>
        <v>0</v>
      </c>
    </row>
    <row r="17" spans="1:11" x14ac:dyDescent="0.2">
      <c r="A17" s="122" t="s">
        <v>1</v>
      </c>
      <c r="B17" s="123"/>
      <c r="C17" s="123"/>
      <c r="D17" s="124"/>
      <c r="E17" s="32">
        <f t="shared" ref="E17:J17" si="1">SUM(E11:E16)</f>
        <v>0</v>
      </c>
      <c r="F17" s="32">
        <f t="shared" si="1"/>
        <v>0</v>
      </c>
      <c r="G17" s="32">
        <f t="shared" si="1"/>
        <v>0</v>
      </c>
      <c r="H17" s="32">
        <f t="shared" si="1"/>
        <v>0</v>
      </c>
      <c r="I17" s="32">
        <f t="shared" si="1"/>
        <v>0</v>
      </c>
      <c r="J17" s="33">
        <f t="shared" si="1"/>
        <v>0</v>
      </c>
      <c r="K17" s="55"/>
    </row>
    <row r="18" spans="1:11" ht="6" customHeight="1" x14ac:dyDescent="0.2">
      <c r="A18" s="13"/>
      <c r="B18" s="13"/>
      <c r="C18" s="13"/>
      <c r="D18" s="13"/>
      <c r="E18" s="3"/>
      <c r="F18" s="3"/>
      <c r="G18" s="3"/>
      <c r="H18" s="3"/>
      <c r="I18" s="3"/>
      <c r="J18" s="3"/>
    </row>
    <row r="19" spans="1:11" x14ac:dyDescent="0.2">
      <c r="A19" s="44" t="s">
        <v>7</v>
      </c>
      <c r="B19" s="45"/>
      <c r="C19" s="45"/>
      <c r="D19" s="45"/>
      <c r="E19" s="14" t="s">
        <v>3</v>
      </c>
      <c r="F19" s="14" t="s">
        <v>14</v>
      </c>
      <c r="G19" s="14" t="s">
        <v>15</v>
      </c>
      <c r="H19" s="14" t="s">
        <v>16</v>
      </c>
      <c r="I19" s="14" t="s">
        <v>17</v>
      </c>
      <c r="J19" s="14" t="s">
        <v>2</v>
      </c>
    </row>
    <row r="20" spans="1:11" x14ac:dyDescent="0.2">
      <c r="A20" s="40" t="s">
        <v>48</v>
      </c>
      <c r="B20" s="41"/>
      <c r="C20" s="41"/>
      <c r="D20" s="42"/>
      <c r="E20" s="15">
        <f>ROUND(SUMPRODUCT($B$11:$B$16,E11:E16),0)</f>
        <v>0</v>
      </c>
      <c r="F20" s="15">
        <f>ROUND(SUMPRODUCT($B$11:$B$16,F11:F16),0)</f>
        <v>0</v>
      </c>
      <c r="G20" s="15">
        <f>ROUND(SUMPRODUCT($B$11:$B$16,G11:G16),0)</f>
        <v>0</v>
      </c>
      <c r="H20" s="15">
        <f>ROUND(SUMPRODUCT($B$11:$B$16,H11:H16),0)</f>
        <v>0</v>
      </c>
      <c r="I20" s="15">
        <f>ROUND(SUMPRODUCT($B$11:$B$16,I11:I16),0)</f>
        <v>0</v>
      </c>
      <c r="J20" s="16">
        <f>SUM(E20:I20)</f>
        <v>0</v>
      </c>
    </row>
    <row r="21" spans="1:11" x14ac:dyDescent="0.2">
      <c r="A21" s="43" t="s">
        <v>49</v>
      </c>
      <c r="B21" s="66"/>
      <c r="C21" s="66"/>
      <c r="D21" s="67"/>
      <c r="E21" s="17">
        <f>ROUND(SUMPRODUCT($C$11:$C$16,E11:E16),0)</f>
        <v>0</v>
      </c>
      <c r="F21" s="17">
        <f>ROUND(SUMPRODUCT($C$11:$C$16,F11:F16),0)</f>
        <v>0</v>
      </c>
      <c r="G21" s="17">
        <f>ROUND(SUMPRODUCT($C$11:$C$16,G11:G16),0)</f>
        <v>0</v>
      </c>
      <c r="H21" s="17">
        <f>ROUND(SUMPRODUCT($C$11:$C$16,H11:H16),0)</f>
        <v>0</v>
      </c>
      <c r="I21" s="17">
        <f>ROUND(SUMPRODUCT($C$11:$C$16,I11:I16),0)</f>
        <v>0</v>
      </c>
      <c r="J21" s="18">
        <f>SUM(E21:I21)</f>
        <v>0</v>
      </c>
    </row>
    <row r="22" spans="1:11" x14ac:dyDescent="0.2">
      <c r="A22" s="43" t="s">
        <v>44</v>
      </c>
      <c r="B22" s="66"/>
      <c r="C22" s="66"/>
      <c r="D22" s="67"/>
      <c r="E22" s="47">
        <f>ROUND(SUMPRODUCT($D$11:$D$16,E11:E16),0)</f>
        <v>0</v>
      </c>
      <c r="F22" s="47">
        <f>ROUND(SUMPRODUCT($D$11:$D$16,F11:F16),0)</f>
        <v>0</v>
      </c>
      <c r="G22" s="47">
        <f>ROUND(SUMPRODUCT($D$11:$D$16,G11:G16),0)</f>
        <v>0</v>
      </c>
      <c r="H22" s="47">
        <f>ROUND(SUMPRODUCT($D$11:$D$16,H11:H16),0)</f>
        <v>0</v>
      </c>
      <c r="I22" s="47">
        <f>ROUND(SUMPRODUCT($D$11:$D$16,I11:I16),0)</f>
        <v>0</v>
      </c>
      <c r="J22" s="18">
        <f>SUM(E22:I22)</f>
        <v>0</v>
      </c>
    </row>
    <row r="23" spans="1:11" x14ac:dyDescent="0.2">
      <c r="A23" s="156" t="s">
        <v>1</v>
      </c>
      <c r="B23" s="157"/>
      <c r="C23" s="157"/>
      <c r="D23" s="158"/>
      <c r="E23" s="29">
        <f>SUM(E20:E22)</f>
        <v>0</v>
      </c>
      <c r="F23" s="29">
        <f>SUM(F20:F22)</f>
        <v>0</v>
      </c>
      <c r="G23" s="29">
        <f>SUM(G20:G22)</f>
        <v>0</v>
      </c>
      <c r="H23" s="29">
        <f>SUM(H20:H22)</f>
        <v>0</v>
      </c>
      <c r="I23" s="29">
        <f>SUM(I20:I22)</f>
        <v>0</v>
      </c>
      <c r="J23" s="29">
        <f>SUM(E23:I23)</f>
        <v>0</v>
      </c>
      <c r="K23" s="96"/>
    </row>
    <row r="24" spans="1:11" ht="8.25" customHeight="1" x14ac:dyDescent="0.2">
      <c r="A24" s="23"/>
      <c r="B24" s="23"/>
      <c r="C24" s="23"/>
      <c r="D24" s="23"/>
    </row>
    <row r="25" spans="1:11" ht="12.75" customHeight="1" x14ac:dyDescent="0.2">
      <c r="A25" s="159" t="s">
        <v>36</v>
      </c>
      <c r="B25" s="160"/>
      <c r="C25" s="160"/>
      <c r="D25" s="161"/>
      <c r="E25" s="30" t="str">
        <f t="shared" ref="E25:J25" si="2">E7</f>
        <v>Choose</v>
      </c>
      <c r="F25" s="30" t="str">
        <f t="shared" si="2"/>
        <v>Choose</v>
      </c>
      <c r="G25" s="30" t="str">
        <f t="shared" si="2"/>
        <v>Choose</v>
      </c>
      <c r="H25" s="30" t="str">
        <f t="shared" si="2"/>
        <v>Choose</v>
      </c>
      <c r="I25" s="30" t="str">
        <f t="shared" si="2"/>
        <v>Choose</v>
      </c>
      <c r="J25" s="30" t="str">
        <f t="shared" si="2"/>
        <v>Total</v>
      </c>
    </row>
    <row r="26" spans="1:11" ht="12" customHeight="1" x14ac:dyDescent="0.2">
      <c r="A26" s="26" t="s">
        <v>31</v>
      </c>
      <c r="B26" s="38"/>
      <c r="C26" s="38"/>
      <c r="D26" s="24"/>
      <c r="E26" s="34">
        <f>ROUND(E22*$E$8,0)</f>
        <v>0</v>
      </c>
      <c r="F26" s="34">
        <f>ROUND(E22*F8,0)</f>
        <v>0</v>
      </c>
      <c r="G26" s="34">
        <f>ROUND(E22*G8,0)</f>
        <v>0</v>
      </c>
      <c r="H26" s="34">
        <f>ROUND(E22*H8,0)</f>
        <v>0</v>
      </c>
      <c r="I26" s="34">
        <f>ROUND(E22*I8,0)</f>
        <v>0</v>
      </c>
      <c r="J26" s="34">
        <f>SUM(E26:I26)</f>
        <v>0</v>
      </c>
    </row>
    <row r="27" spans="1:11" ht="12" customHeight="1" x14ac:dyDescent="0.2">
      <c r="A27" s="26" t="s">
        <v>32</v>
      </c>
      <c r="B27" s="38"/>
      <c r="C27" s="38"/>
      <c r="D27" s="24"/>
      <c r="E27" s="34">
        <f>ROUND(F22*$E$8,0)</f>
        <v>0</v>
      </c>
      <c r="F27" s="34">
        <f>ROUND(F22*F8,0)</f>
        <v>0</v>
      </c>
      <c r="G27" s="34">
        <f>ROUND(F22*G8,0)</f>
        <v>0</v>
      </c>
      <c r="H27" s="34">
        <f>ROUND(F22*H8,0)</f>
        <v>0</v>
      </c>
      <c r="I27" s="34">
        <f>ROUND(F22*I8,0)</f>
        <v>0</v>
      </c>
      <c r="J27" s="34">
        <f t="shared" ref="J27:J41" si="3">SUM(E27:I27)</f>
        <v>0</v>
      </c>
    </row>
    <row r="28" spans="1:11" ht="12" customHeight="1" x14ac:dyDescent="0.2">
      <c r="A28" s="26" t="s">
        <v>33</v>
      </c>
      <c r="B28" s="38"/>
      <c r="C28" s="38"/>
      <c r="D28" s="24"/>
      <c r="E28" s="34">
        <f>ROUND(G22*$E$8,0)</f>
        <v>0</v>
      </c>
      <c r="F28" s="34">
        <f>ROUND(G22*F8,0)</f>
        <v>0</v>
      </c>
      <c r="G28" s="34">
        <f>ROUND(G22*G8,0)</f>
        <v>0</v>
      </c>
      <c r="H28" s="34">
        <f>ROUND(G22*H8,0)</f>
        <v>0</v>
      </c>
      <c r="I28" s="34">
        <f>ROUND(G22*I8,0)</f>
        <v>0</v>
      </c>
      <c r="J28" s="34">
        <f t="shared" si="3"/>
        <v>0</v>
      </c>
    </row>
    <row r="29" spans="1:11" ht="12" customHeight="1" x14ac:dyDescent="0.2">
      <c r="A29" s="26" t="s">
        <v>34</v>
      </c>
      <c r="B29" s="38"/>
      <c r="C29" s="38"/>
      <c r="D29" s="24"/>
      <c r="E29" s="34">
        <f>ROUND(H22*$E$8,0)</f>
        <v>0</v>
      </c>
      <c r="F29" s="34">
        <f>ROUND(H22*F8,0)</f>
        <v>0</v>
      </c>
      <c r="G29" s="34">
        <f>ROUND(H22*G8,0)</f>
        <v>0</v>
      </c>
      <c r="H29" s="34">
        <f>ROUND(H22*H8,0)</f>
        <v>0</v>
      </c>
      <c r="I29" s="34">
        <f>ROUND(H22*I8,0)</f>
        <v>0</v>
      </c>
      <c r="J29" s="34">
        <f t="shared" si="3"/>
        <v>0</v>
      </c>
    </row>
    <row r="30" spans="1:11" ht="12" customHeight="1" thickBot="1" x14ac:dyDescent="0.25">
      <c r="A30" s="26" t="s">
        <v>35</v>
      </c>
      <c r="B30" s="38"/>
      <c r="C30" s="38"/>
      <c r="D30" s="25"/>
      <c r="E30" s="34">
        <f>ROUND(I22*$E$8,0)</f>
        <v>0</v>
      </c>
      <c r="F30" s="34">
        <f>ROUND(I22*F8,0)</f>
        <v>0</v>
      </c>
      <c r="G30" s="34">
        <f>ROUND(I22*G8,0)</f>
        <v>0</v>
      </c>
      <c r="H30" s="34">
        <f>ROUND(I22*H8,0)</f>
        <v>0</v>
      </c>
      <c r="I30" s="34">
        <f>ROUND(I22*I8,0)</f>
        <v>0</v>
      </c>
      <c r="J30" s="34">
        <f t="shared" si="3"/>
        <v>0</v>
      </c>
    </row>
    <row r="31" spans="1:11" ht="15" customHeight="1" thickBot="1" x14ac:dyDescent="0.25">
      <c r="A31" s="165" t="s">
        <v>37</v>
      </c>
      <c r="B31" s="166"/>
      <c r="C31" s="166"/>
      <c r="D31" s="167"/>
      <c r="E31" s="36">
        <f>SUM(E26:E30)</f>
        <v>0</v>
      </c>
      <c r="F31" s="36">
        <f>SUM(F26:F30)</f>
        <v>0</v>
      </c>
      <c r="G31" s="36">
        <f>SUM(G26:G30)</f>
        <v>0</v>
      </c>
      <c r="H31" s="36">
        <f>SUM(H26:H30)</f>
        <v>0</v>
      </c>
      <c r="I31" s="36">
        <f>SUM(I26:I30)</f>
        <v>0</v>
      </c>
      <c r="J31" s="36">
        <f>SUM(E31:I31)</f>
        <v>0</v>
      </c>
    </row>
    <row r="32" spans="1:11" ht="12" customHeight="1" x14ac:dyDescent="0.2">
      <c r="A32" s="26" t="s">
        <v>114</v>
      </c>
      <c r="B32" s="38"/>
      <c r="C32" s="38"/>
      <c r="D32" s="25"/>
      <c r="E32" s="35">
        <f>ROUND($E$6*E8*0.3,0)</f>
        <v>0</v>
      </c>
      <c r="F32" s="35">
        <f>ROUND($E$6*F8*0.3,0)</f>
        <v>0</v>
      </c>
      <c r="G32" s="35">
        <f>ROUND($E$6*G8*0.3,0)</f>
        <v>0</v>
      </c>
      <c r="H32" s="35">
        <f>ROUND($E$6*H8*0.3,0)</f>
        <v>0</v>
      </c>
      <c r="I32" s="35">
        <f>ROUND($E$6*I8*0.3,0)</f>
        <v>0</v>
      </c>
      <c r="J32" s="35">
        <f t="shared" si="3"/>
        <v>0</v>
      </c>
    </row>
    <row r="33" spans="1:10" ht="12" customHeight="1" x14ac:dyDescent="0.2">
      <c r="A33" s="26" t="s">
        <v>115</v>
      </c>
      <c r="B33" s="38"/>
      <c r="C33" s="38"/>
      <c r="D33" s="25"/>
      <c r="E33" s="35">
        <f>ROUND($F$6*E8*0.3,0)</f>
        <v>0</v>
      </c>
      <c r="F33" s="35">
        <f>ROUND($F$6*F8*0.3,0)</f>
        <v>0</v>
      </c>
      <c r="G33" s="35">
        <f>ROUND($F$6*G8*0.3,0)</f>
        <v>0</v>
      </c>
      <c r="H33" s="35">
        <f>ROUND($F$6*H8*0.3,0)</f>
        <v>0</v>
      </c>
      <c r="I33" s="35">
        <f>ROUND($F$6*I8*0.3,0)</f>
        <v>0</v>
      </c>
      <c r="J33" s="35">
        <f>SUM(E33:I33)</f>
        <v>0</v>
      </c>
    </row>
    <row r="34" spans="1:10" ht="12" customHeight="1" x14ac:dyDescent="0.2">
      <c r="A34" s="26" t="s">
        <v>116</v>
      </c>
      <c r="B34" s="38"/>
      <c r="C34" s="38"/>
      <c r="D34" s="25"/>
      <c r="E34" s="35">
        <f>ROUND($G$6*E8*0.3,0)</f>
        <v>0</v>
      </c>
      <c r="F34" s="35">
        <f>ROUND($G$6*F8*0.3,0)</f>
        <v>0</v>
      </c>
      <c r="G34" s="35">
        <f>ROUND($G$6*G8*0.3,0)</f>
        <v>0</v>
      </c>
      <c r="H34" s="35">
        <f>ROUND($G$6*H8*0.3,0)</f>
        <v>0</v>
      </c>
      <c r="I34" s="35">
        <f>ROUND($G$6*I8*0.3,0)</f>
        <v>0</v>
      </c>
      <c r="J34" s="35">
        <f t="shared" si="3"/>
        <v>0</v>
      </c>
    </row>
    <row r="35" spans="1:10" ht="12" customHeight="1" x14ac:dyDescent="0.2">
      <c r="A35" s="26" t="s">
        <v>117</v>
      </c>
      <c r="B35" s="38"/>
      <c r="C35" s="38"/>
      <c r="D35" s="25"/>
      <c r="E35" s="35">
        <f>ROUND($H$6*E8*0.3,0)</f>
        <v>0</v>
      </c>
      <c r="F35" s="35">
        <f>ROUND($H$6*F8*0.3,0)</f>
        <v>0</v>
      </c>
      <c r="G35" s="35">
        <f>ROUND($H$6*G8*0.3,0)</f>
        <v>0</v>
      </c>
      <c r="H35" s="35">
        <f>ROUND($H$6*H8*0.3,0)</f>
        <v>0</v>
      </c>
      <c r="I35" s="35">
        <f>ROUND($H$6*I8*0.3,0)</f>
        <v>0</v>
      </c>
      <c r="J35" s="35">
        <f t="shared" si="3"/>
        <v>0</v>
      </c>
    </row>
    <row r="36" spans="1:10" ht="12" customHeight="1" thickBot="1" x14ac:dyDescent="0.25">
      <c r="A36" s="26" t="s">
        <v>118</v>
      </c>
      <c r="B36" s="38"/>
      <c r="C36" s="38"/>
      <c r="D36" s="25"/>
      <c r="E36" s="35">
        <f>ROUND($I$6*E8*0.3,0)</f>
        <v>0</v>
      </c>
      <c r="F36" s="35">
        <f>ROUND($I$6*F8*0.3,0)</f>
        <v>0</v>
      </c>
      <c r="G36" s="35">
        <f>ROUND($I$6*G8*0.3,0)</f>
        <v>0</v>
      </c>
      <c r="H36" s="35">
        <f>ROUND($I$6*H8*0.3,0)</f>
        <v>0</v>
      </c>
      <c r="I36" s="35">
        <f>ROUND($I$6*I8*0.3,0)</f>
        <v>0</v>
      </c>
      <c r="J36" s="35">
        <f t="shared" si="3"/>
        <v>0</v>
      </c>
    </row>
    <row r="37" spans="1:10" ht="15" thickBot="1" x14ac:dyDescent="0.25">
      <c r="A37" s="27" t="s">
        <v>76</v>
      </c>
      <c r="B37" s="39"/>
      <c r="C37" s="39"/>
      <c r="D37" s="28"/>
      <c r="E37" s="36">
        <f>SUM(E32:E36)</f>
        <v>0</v>
      </c>
      <c r="F37" s="36">
        <f>SUM(F32:F36)</f>
        <v>0</v>
      </c>
      <c r="G37" s="36">
        <f>SUM(G32:G36)</f>
        <v>0</v>
      </c>
      <c r="H37" s="36">
        <f>SUM(H32:H36)</f>
        <v>0</v>
      </c>
      <c r="I37" s="36">
        <f>SUM(I32:I36)</f>
        <v>0</v>
      </c>
      <c r="J37" s="36">
        <f t="shared" si="3"/>
        <v>0</v>
      </c>
    </row>
    <row r="38" spans="1:10" ht="12" hidden="1" customHeight="1" x14ac:dyDescent="0.2">
      <c r="A38" s="162" t="s">
        <v>39</v>
      </c>
      <c r="B38" s="163"/>
      <c r="C38" s="163"/>
      <c r="D38" s="164"/>
      <c r="E38" s="34">
        <f>ROUND(E32-E26-(E4*0.016*E8),0)</f>
        <v>0</v>
      </c>
      <c r="F38" s="34">
        <f>ROUND(F32-F26-(E4*0.016*F8),0)</f>
        <v>0</v>
      </c>
      <c r="G38" s="34">
        <f>ROUND(G32-G26-(E4*0.016*G8),0)</f>
        <v>0</v>
      </c>
      <c r="H38" s="34">
        <f>ROUND(H32-H26-(E4*0.016*H8),0)</f>
        <v>0</v>
      </c>
      <c r="I38" s="34">
        <f>ROUND(I32-I26-(E4*0.016*I8),0)</f>
        <v>0</v>
      </c>
      <c r="J38" s="34">
        <f t="shared" si="3"/>
        <v>0</v>
      </c>
    </row>
    <row r="39" spans="1:10" ht="12" hidden="1" customHeight="1" x14ac:dyDescent="0.2">
      <c r="A39" s="162" t="s">
        <v>41</v>
      </c>
      <c r="B39" s="163"/>
      <c r="C39" s="163"/>
      <c r="D39" s="164"/>
      <c r="E39" s="34">
        <f>ROUND(E33-E27-(F4*0.016*E8),0)</f>
        <v>0</v>
      </c>
      <c r="F39" s="34">
        <f>ROUND(F33-F27-(F4*0.016*F8),0)</f>
        <v>0</v>
      </c>
      <c r="G39" s="34">
        <f>ROUND(G33-G27-(F4*0.016*G8),0)</f>
        <v>0</v>
      </c>
      <c r="H39" s="34">
        <f>ROUND(H33-H27-(F4*0.016*H8),0)</f>
        <v>0</v>
      </c>
      <c r="I39" s="34">
        <f>ROUND(I33-I27-(F4*0.016*I8),0)</f>
        <v>0</v>
      </c>
      <c r="J39" s="34">
        <f t="shared" si="3"/>
        <v>0</v>
      </c>
    </row>
    <row r="40" spans="1:10" ht="12" hidden="1" customHeight="1" x14ac:dyDescent="0.2">
      <c r="A40" s="162" t="s">
        <v>42</v>
      </c>
      <c r="B40" s="163"/>
      <c r="C40" s="163"/>
      <c r="D40" s="164"/>
      <c r="E40" s="34">
        <f>ROUND(E34-E28-(G4*0.016*E8),0)</f>
        <v>0</v>
      </c>
      <c r="F40" s="34">
        <f>ROUND(F34-F28-(G4*0.016*F8),0)</f>
        <v>0</v>
      </c>
      <c r="G40" s="34">
        <f>ROUND(G34-G28-(G4*0.016*G8),0)</f>
        <v>0</v>
      </c>
      <c r="H40" s="34">
        <f>ROUND(H34-H28-(G4*0.016*H8),0)</f>
        <v>0</v>
      </c>
      <c r="I40" s="34">
        <f>ROUND(I34-I28-(G4*0.016*I8),0)</f>
        <v>0</v>
      </c>
      <c r="J40" s="34">
        <f t="shared" si="3"/>
        <v>0</v>
      </c>
    </row>
    <row r="41" spans="1:10" ht="12" hidden="1" customHeight="1" x14ac:dyDescent="0.2">
      <c r="A41" s="162" t="s">
        <v>43</v>
      </c>
      <c r="B41" s="163"/>
      <c r="C41" s="163"/>
      <c r="D41" s="164"/>
      <c r="E41" s="34">
        <f>ROUND(E35-E29-(H4*0.016*E8),0)</f>
        <v>0</v>
      </c>
      <c r="F41" s="34">
        <f>ROUND(F35-F29-(H4*0.016*F8),0)</f>
        <v>0</v>
      </c>
      <c r="G41" s="34">
        <f>ROUND(G35-G29-(H4*0.016*G8),0)</f>
        <v>0</v>
      </c>
      <c r="H41" s="34">
        <f>ROUND(H35-H29-(H4*0.016*H8),0)</f>
        <v>0</v>
      </c>
      <c r="I41" s="34">
        <f>ROUND(I35-I29-(H4*0.016*I8),0)</f>
        <v>0</v>
      </c>
      <c r="J41" s="34">
        <f t="shared" si="3"/>
        <v>0</v>
      </c>
    </row>
    <row r="42" spans="1:10" ht="12" hidden="1" customHeight="1" thickBot="1" x14ac:dyDescent="0.25">
      <c r="A42" s="162" t="s">
        <v>40</v>
      </c>
      <c r="B42" s="163"/>
      <c r="C42" s="163"/>
      <c r="D42" s="164"/>
      <c r="E42" s="34">
        <f>ROUND(E36-E30-(I4*0.016*E8),0)</f>
        <v>0</v>
      </c>
      <c r="F42" s="34">
        <f>ROUND(F36-F30-(I4*0.016*F8),0)</f>
        <v>0</v>
      </c>
      <c r="G42" s="34">
        <f>ROUND(G36-G30-(I4*0.016*G8),0)</f>
        <v>0</v>
      </c>
      <c r="H42" s="34">
        <f>ROUND(H36-H30-(I4*0.016*H8),0)</f>
        <v>0</v>
      </c>
      <c r="I42" s="34">
        <f>ROUND(I36-I30-(I4*0.016*I8),0)</f>
        <v>0</v>
      </c>
      <c r="J42" s="34">
        <f>SUM(E42:I42)</f>
        <v>0</v>
      </c>
    </row>
    <row r="43" spans="1:10" ht="15" hidden="1" thickBot="1" x14ac:dyDescent="0.25">
      <c r="A43" s="150" t="s">
        <v>75</v>
      </c>
      <c r="B43" s="151"/>
      <c r="C43" s="151"/>
      <c r="D43" s="152"/>
      <c r="E43" s="19">
        <f t="shared" ref="E43:J43" si="4">SUM(E38:E42)</f>
        <v>0</v>
      </c>
      <c r="F43" s="19">
        <f t="shared" si="4"/>
        <v>0</v>
      </c>
      <c r="G43" s="19">
        <f t="shared" si="4"/>
        <v>0</v>
      </c>
      <c r="H43" s="19">
        <f t="shared" si="4"/>
        <v>0</v>
      </c>
      <c r="I43" s="19">
        <f t="shared" si="4"/>
        <v>0</v>
      </c>
      <c r="J43" s="19">
        <f t="shared" si="4"/>
        <v>0</v>
      </c>
    </row>
    <row r="44" spans="1:10" x14ac:dyDescent="0.2">
      <c r="E44" s="55"/>
    </row>
    <row r="46" spans="1:10" x14ac:dyDescent="0.2">
      <c r="E46" s="55"/>
      <c r="F46" s="55"/>
    </row>
  </sheetData>
  <mergeCells count="19">
    <mergeCell ref="A43:D43"/>
    <mergeCell ref="A7:D7"/>
    <mergeCell ref="A8:D8"/>
    <mergeCell ref="E10:J10"/>
    <mergeCell ref="A17:D17"/>
    <mergeCell ref="A23:D23"/>
    <mergeCell ref="A25:D25"/>
    <mergeCell ref="A38:D38"/>
    <mergeCell ref="A39:D39"/>
    <mergeCell ref="A40:D40"/>
    <mergeCell ref="A41:D41"/>
    <mergeCell ref="A42:D42"/>
    <mergeCell ref="A31:D31"/>
    <mergeCell ref="A6:D6"/>
    <mergeCell ref="A1:J1"/>
    <mergeCell ref="H2:I2"/>
    <mergeCell ref="A3:D3"/>
    <mergeCell ref="A4:D4"/>
    <mergeCell ref="A5:D5"/>
  </mergeCells>
  <conditionalFormatting sqref="C2:G2">
    <cfRule type="expression" dxfId="1" priority="2">
      <formula>$B$2="No"</formula>
    </cfRule>
  </conditionalFormatting>
  <conditionalFormatting sqref="D2:G2">
    <cfRule type="expression" dxfId="0" priority="1">
      <formula>$B$2="No"</formula>
    </cfRule>
  </conditionalFormatting>
  <dataValidations count="2">
    <dataValidation type="list" allowBlank="1" showInputMessage="1" showErrorMessage="1" sqref="B2" xr:uid="{00000000-0002-0000-0400-000000000000}">
      <formula1>"Yes,No"</formula1>
    </dataValidation>
    <dataValidation type="list" allowBlank="1" showInputMessage="1" showErrorMessage="1" sqref="E7:I7" xr:uid="{00000000-0002-0000-0400-000001000000}">
      <formula1>UNIT4</formula1>
    </dataValidation>
  </dataValidations>
  <printOptions horizontalCentered="1" verticalCentered="1"/>
  <pageMargins left="0" right="0" top="0" bottom="0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Sheet2</vt:lpstr>
      <vt:lpstr>Directions</vt:lpstr>
      <vt:lpstr>PI Worksheet Example</vt:lpstr>
      <vt:lpstr>PI Worksheet</vt:lpstr>
      <vt:lpstr>Deans View</vt:lpstr>
      <vt:lpstr>CHOOSE1</vt:lpstr>
      <vt:lpstr>NUMBER</vt:lpstr>
      <vt:lpstr>'Deans View'!Print_Area</vt:lpstr>
      <vt:lpstr>Directions!Print_Area</vt:lpstr>
      <vt:lpstr>'PI Worksheet'!Print_Area</vt:lpstr>
      <vt:lpstr>'PI Worksheet Example'!Print_Area</vt:lpstr>
      <vt:lpstr>UNIT</vt:lpstr>
      <vt:lpstr>Unit2</vt:lpstr>
      <vt:lpstr>UNIT3</vt:lpstr>
      <vt:lpstr>UNIT4</vt:lpstr>
    </vt:vector>
  </TitlesOfParts>
  <Company>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Kaiser</dc:creator>
  <cp:lastModifiedBy>Rebecca E Linvill</cp:lastModifiedBy>
  <cp:lastPrinted>2016-03-02T20:10:08Z</cp:lastPrinted>
  <dcterms:created xsi:type="dcterms:W3CDTF">2011-11-04T22:23:16Z</dcterms:created>
  <dcterms:modified xsi:type="dcterms:W3CDTF">2024-05-08T22:24:50Z</dcterms:modified>
</cp:coreProperties>
</file>